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6015"/>
  </bookViews>
  <sheets>
    <sheet name="Sheet1" sheetId="1" r:id="rId1"/>
    <sheet name="Sheet2" sheetId="2" state="hidden" r:id="rId2"/>
    <sheet name="Sheet3" sheetId="3" state="hidden" r:id="rId3"/>
  </sheets>
  <definedNames>
    <definedName name="_xlnm.Print_Area" localSheetId="0">Sheet1!$A$1:$L$105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6" i="1" l="1"/>
  <c r="A89" i="1"/>
  <c r="A90" i="1" s="1"/>
  <c r="A91" i="1" s="1"/>
  <c r="A92" i="1" s="1"/>
  <c r="A93" i="1" s="1"/>
  <c r="A94" i="1" s="1"/>
  <c r="A88" i="1"/>
  <c r="K104" i="1" l="1"/>
  <c r="K74" i="1" l="1"/>
  <c r="A76" i="1" l="1"/>
  <c r="A77" i="1" s="1"/>
  <c r="A78" i="1" s="1"/>
  <c r="A79" i="1" s="1"/>
  <c r="A80" i="1" s="1"/>
  <c r="A81" i="1" s="1"/>
  <c r="J12" i="1"/>
  <c r="K12" i="1"/>
  <c r="K102" i="1"/>
  <c r="K95" i="1" l="1"/>
  <c r="J76" i="1" l="1"/>
  <c r="I76" i="1" s="1"/>
  <c r="J75" i="1"/>
  <c r="J64" i="1"/>
  <c r="I64" i="1" s="1"/>
  <c r="J63" i="1"/>
  <c r="J62" i="1" s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13" i="1"/>
  <c r="I63" i="1" l="1"/>
  <c r="I62" i="1" s="1"/>
  <c r="J74" i="1"/>
  <c r="J11" i="1" s="1"/>
  <c r="J8" i="1" s="1"/>
  <c r="I12" i="1"/>
  <c r="I75" i="1"/>
  <c r="I74" i="1" s="1"/>
  <c r="I11" i="1" l="1"/>
  <c r="I8" i="1" s="1"/>
  <c r="K9" i="1"/>
  <c r="K97" i="1" l="1"/>
  <c r="K84" i="1"/>
  <c r="K82" i="1"/>
  <c r="K62" i="1"/>
  <c r="K99" i="1" l="1"/>
  <c r="A64" i="1"/>
  <c r="A14" i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K11" i="1" l="1"/>
  <c r="K8" i="1" s="1"/>
  <c r="A65" i="1"/>
  <c r="A66" i="1" s="1"/>
  <c r="A67" i="1" s="1"/>
  <c r="A68" i="1" s="1"/>
  <c r="A69" i="1" s="1"/>
  <c r="A70" i="1" s="1"/>
  <c r="A71" i="1" s="1"/>
  <c r="A72" i="1" s="1"/>
  <c r="A73" i="1" s="1"/>
  <c r="A34" i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</calcChain>
</file>

<file path=xl/sharedStrings.xml><?xml version="1.0" encoding="utf-8"?>
<sst xmlns="http://schemas.openxmlformats.org/spreadsheetml/2006/main" count="409" uniqueCount="179">
  <si>
    <t>STT</t>
  </si>
  <si>
    <t>Ghi chú</t>
  </si>
  <si>
    <t>Thời gian
khởi công</t>
  </si>
  <si>
    <t>Thời gian
hoàn thành</t>
  </si>
  <si>
    <t>I</t>
  </si>
  <si>
    <t>Tổng số</t>
  </si>
  <si>
    <t>II</t>
  </si>
  <si>
    <t>Phụ lục</t>
  </si>
  <si>
    <t>III</t>
  </si>
  <si>
    <t xml:space="preserve">Địa điểm đầu tư </t>
  </si>
  <si>
    <t>A</t>
  </si>
  <si>
    <t>VỐN CHUẨN BỊ ĐẦU TƯ</t>
  </si>
  <si>
    <t>Lập, thẩm định, phê duyệt chủ trường đầu tư và phê duyệt dự án đầu tư các dự án đầu tư công trung hạn giai đoạn 2026 - 2030</t>
  </si>
  <si>
    <t>B</t>
  </si>
  <si>
    <t>DANH MỤC CÁC DỰ ÁN KHỞI CÔNG MỚI</t>
  </si>
  <si>
    <t>Lĩnh vực Giao thông</t>
  </si>
  <si>
    <t>Lĩnh vực giáo dục - đào tạo - dạy nghề</t>
  </si>
  <si>
    <t>Lĩnh vực Y Tế</t>
  </si>
  <si>
    <t>IV</t>
  </si>
  <si>
    <t>Lĩnh vực Văn hóa, thông tin và truyền thanh</t>
  </si>
  <si>
    <t>V</t>
  </si>
  <si>
    <t>Ấp Thị Tứ</t>
  </si>
  <si>
    <t>Ấp Xáng Mới</t>
  </si>
  <si>
    <t>Nâng cấp, sửa chữa đường GTNT ấp Xáng Mới đoạn từ Trạm Y tế đến cầu Xáng Mới</t>
  </si>
  <si>
    <t>Nâng cấp, sửa chữa đường GTNT ấp Xáng Mới đoạn từ QL61C đến nhà Nguyễn Hữu Hòa</t>
  </si>
  <si>
    <t>Ấp Xáng Mới A</t>
  </si>
  <si>
    <t>Ấp Xáng Mới B</t>
  </si>
  <si>
    <t>Ấp Xáng Mới C</t>
  </si>
  <si>
    <t>Ấp Láng Hầm</t>
  </si>
  <si>
    <t>Ấp Láng Hầm A</t>
  </si>
  <si>
    <t>Ấp Láng Hầm B</t>
  </si>
  <si>
    <t>Ấp Trầu Hôi A</t>
  </si>
  <si>
    <t>Ấp So Đũa Bé</t>
  </si>
  <si>
    <t>Ấp So Đũa Lớn</t>
  </si>
  <si>
    <t>Ấp So Đũa Lớn A</t>
  </si>
  <si>
    <t>Ấp Xẻo Cao A</t>
  </si>
  <si>
    <t>Ấp Phú Thạnh</t>
  </si>
  <si>
    <t>Ấp Tân Thạnh Tây</t>
  </si>
  <si>
    <t>Ấp Thạnh Lợi</t>
  </si>
  <si>
    <t>Ấp Thạnh Lợi A</t>
  </si>
  <si>
    <t>Ấp Thạnh Mỹ</t>
  </si>
  <si>
    <t>Ấp Thạnh Mỹ A</t>
  </si>
  <si>
    <t>Ấp Thạnh Phú</t>
  </si>
  <si>
    <t>Xây dựng cống hở sáu nhỏ (ấp Xáng Mới)</t>
  </si>
  <si>
    <t>xây dựng cống hở Hai Thăng (ấp Xáng Mới)</t>
  </si>
  <si>
    <t>Xây dựng mới Kho lưu trữ trực thuộc UBND xã Thạnh Xuân</t>
  </si>
  <si>
    <t>Nâng cấp, sửa chữa đường GTNT ấp Xáng Mới A đoạn từ nhà Đặng Thị Bê đến ranh ấp Láng Hầm</t>
  </si>
  <si>
    <t>Nâng cấp, sửa chữa đường GTNT ấp Xáng Mới C đoạn từ Nguyễn Thị Kim Ánh đến Lê Văn Hùng; Lê Văn Hon đến Lê Hồng Kỉnh; Đàm Thị Châm đến Nguyễn Thị Diệu.</t>
  </si>
  <si>
    <t>Nâng cấp, sửa chữa đường GTNT ấp Láng Hầm A từ nhà Phòng Chí Nghĩa đến giáp ranh Xáng Mới A</t>
  </si>
  <si>
    <t xml:space="preserve">Nâng cấp, sửa chữa đường GTNT ấp Láng Hầm B đoạn từ Cầu Láng Hầm đến ngọn Đồng Hòa </t>
  </si>
  <si>
    <t>Nâng cấp, sửa chữa đường GTNT ấp Trầu Hôi A đoạn từ nhà Đặng Hữu Huệ đến nhà Trần Văn Hân</t>
  </si>
  <si>
    <t xml:space="preserve">Nâng cấp, sửa chữa đường GTNT đoạn giáp ranh Xẻo Cao A đến nhà Tám Kem; đoạn đầu ấp đến nhà Sáu Tới </t>
  </si>
  <si>
    <t>Nâng cấp, sửa chữa đường GTNT ấp So Đủa Lớn: đoạn từ cầu Hồng Thái đến nhà Dương Hoàng Phúc</t>
  </si>
  <si>
    <t>Nâng cấp, sửa chữa đường GTNT ấp So Đủa Lớn A từ nhà Trần Khánh Lâm đến Trần Văn Hải</t>
  </si>
  <si>
    <t>Nâng cấp, sửa chữa đường GTNT ấp Xẻo Cao A đoạn từ cầu Bảy Kiềm đến nhà ông Ba Mẫn</t>
  </si>
  <si>
    <t>Nâng cấp, sửa chữa đường GTNT ấp Phú Thạnh từ nhà văn hóa đến cầu ông Mai</t>
  </si>
  <si>
    <t>Nâng cấp, sửa chữa đường GTNT ấp Tân Thạnh Tây đoạn từ nhà Út Gạch đến ranh ấp Thạnh Lợi</t>
  </si>
  <si>
    <t>Nâng cấp, sửa chữa đường GTNT ấp Thạnh Lợi A từ cầu 7 Sang đến nhà Trần Quốc Việt</t>
  </si>
  <si>
    <t>Nâng cấp, sửa chữa đường GTNT ấp Thạnh Mỹ đoạn từ cống Rạch Nhum đến nhà Nguyễn Văn Bảy</t>
  </si>
  <si>
    <t>Nâng cấp, sửa chữa đường GTNT ấp Thạnh Mỹ A đoạn từ mố cầu Ba Láng hướng về nhà chú 5 Vện</t>
  </si>
  <si>
    <t>Trường TH Thạnh Xuân</t>
  </si>
  <si>
    <t>Xây dựng mới khối Đảng, Mặt trận Tổ Quốc và các tổ chức chính trị xã hội</t>
  </si>
  <si>
    <t xml:space="preserve">Nâng cấp mở rộng hội trường UBND xã Thạnh Xuân </t>
  </si>
  <si>
    <t>Các điểm tập kết trung chuyển rác</t>
  </si>
  <si>
    <t>Nâng cấp hệ thống chiếu sáng công cộng xã Thạnh Xuân</t>
  </si>
  <si>
    <t>Xã Thạnh Xuân</t>
  </si>
  <si>
    <t>Xây dựng cống hộp (Bà Hai Lư)</t>
  </si>
  <si>
    <t>Xây dựng cống hở (Ba Lưu Lên)</t>
  </si>
  <si>
    <t>Xây dựng cống hộp (Tư Lùn)</t>
  </si>
  <si>
    <t>Xây dựng cống hộp (Út Đây)</t>
  </si>
  <si>
    <t>Xây dựng cống hộp (Hai Sắc)</t>
  </si>
  <si>
    <t>Xây dựng cống hở (Hai Vốn)</t>
  </si>
  <si>
    <t>Xây dựng cống hở (Tư Diệp)</t>
  </si>
  <si>
    <t>Xây dựng cống hộp (Kênh Lãi)</t>
  </si>
  <si>
    <t>Xây dựng cống hộp (Thầy Chùa Lửa)</t>
  </si>
  <si>
    <t>VI</t>
  </si>
  <si>
    <t>VII</t>
  </si>
  <si>
    <t>VIII</t>
  </si>
  <si>
    <t>Lĩnh vực quản lý Nhà nước</t>
  </si>
  <si>
    <t>Lĩnh vực Môi trường</t>
  </si>
  <si>
    <t>Lĩnh vực Nông nghiệp, thủy sản, Thủy lợi</t>
  </si>
  <si>
    <t>Công trình công cộng</t>
  </si>
  <si>
    <t>Dự kiến Kế hoạch vốn giai đoạn 2026 - 2030</t>
  </si>
  <si>
    <t>Tên danh mục công trình</t>
  </si>
  <si>
    <t xml:space="preserve">Nâng cấp, sửa chữa đường GTNT ấp Thạnh Phú: Đoạn từ nhà Nguyễn Thị Hạnh hướng về cống Rạch Nhum; </t>
  </si>
  <si>
    <t>Nâng cấp, sửa chữa đường GTNT ấp Thạnh Lợi Tuyến Rạch Trầu Lớn</t>
  </si>
  <si>
    <t>Nâng cấp, sửa chữa đường GTNT ấp Xáng Mới B đoạn từ QL61C đến Ranh xã Tân Hòa</t>
  </si>
  <si>
    <t>Nâng cấp, sửa chữa đường GTNT ấp thị tứ đoạn từ Huỳnh Thanh Hoàng đến nhà Lư Thành Nhân (3,5m), đoạn lộ chợ Rạch Gòi (4,5m).</t>
  </si>
  <si>
    <t>Nâng cấp, sửa chữa Trụ sở Mặt trận tổ quốc xã Thạnh Xuân</t>
  </si>
  <si>
    <t>Nâng cấp, sửa chữa đường GTNT ấp Láng Hầm đoạn từ Lộ Ba Ngoan đến nhà Văn hóa</t>
  </si>
  <si>
    <t>ĐIỀU CHỈNH, BỔ SUNG DỰ KIẾN KẾ HOẠCH VỐN ĐẦU TƯ CÔNG TRUNG HẠN GIAI ĐOẠN 2026 - 2030 (Nguồn vốn ngân sách địa phương)</t>
  </si>
  <si>
    <t xml:space="preserve">Nâng cấp, sửa chữa đường và Hệ thống thoát nước khu vực chợ Rạch Gòi </t>
  </si>
  <si>
    <t xml:space="preserve">Nâng cấp, sửa chữa đường GTNT tuyến 1: từ Rạch ông Cai đến Rạch ông Bùa, tuyến 2: đoạn đầu lộ Cả Tiền. </t>
  </si>
  <si>
    <t>Nâng cấp, sửa chữa đường GTNT cặp kênh Láng Hầm từ Cầu Kênh Thầy Cai đến Cầu 2 Duyên</t>
  </si>
  <si>
    <t>Nâng cấp, sửa chữa đường GTNT ấp Thạnh Mỹ từ Cầu Rạch Chiếc đến nhà Nguyễn Thị Loan</t>
  </si>
  <si>
    <t>Xây dựng mới cầu Ba Chuộng</t>
  </si>
  <si>
    <t>Ấp Xẻo Cao</t>
  </si>
  <si>
    <t>Nâng cấp, sửa chữa đường GTNT ấp Xẻo Cao từ đường Nguyễn Việt Hồng đến nhà Chú Tấn</t>
  </si>
  <si>
    <t>Nâng cấp, sửa chữa đường GTNT ấp So Đủa Lớn từ Khu Di tích đến Trần Văn Hải</t>
  </si>
  <si>
    <t>Nâng cấp, sửa chữa đường GTNT ấp So Đủa Lớn từ nhà Dương Hoàng Phúc đến ranh Nhơn Ái</t>
  </si>
  <si>
    <t>Nâng cấp mở rộng cầu Mười Nuôi</t>
  </si>
  <si>
    <t>Nâng cấp, sửa chữa đường GTNT ấp Phú Thạnh (đoạn từ Cầu số 10 đến nhà văn hóa, đoạn từ nhà Bảy Nhị đến ranh Đông Phước.</t>
  </si>
  <si>
    <t>Nâng cấp, sửa chữa đường GTNT ấp Thạnh Lợi Tuyến Rạch Trầu Lớn từ đường Nguyễn Văn Quan đến Phạm Hồng Long</t>
  </si>
  <si>
    <t>Nâng cấp, sửa chữa đường GTNT ấp Thạnh Mỹ tuyến Rạch Đập đoạn từ Nguyễn Thị Thuỷ đến Nguyễn Minh Thấm</t>
  </si>
  <si>
    <t>Xây dựng mới cầu Vàm So Đủa Bé</t>
  </si>
  <si>
    <t>ấp Thạnh Phú</t>
  </si>
  <si>
    <t>Nâng cấp, sửa chữa đường GTNT ấp Xáng Mới đoạn từ BCH quân sự xã đến Huỳnh Thanh Hoà</t>
  </si>
  <si>
    <t xml:space="preserve">Nâng cấp, sửa chữa đường GTNT ấp Láng Hầm B đoạn Lê Phú Kiệt đến ngọn Đồng Hòa </t>
  </si>
  <si>
    <t>Xây dựng mới cầu ngang So Đủa Bé điểm trường Tân Phú Thạnh 1</t>
  </si>
  <si>
    <t>Nâng cấp, sửa chữa cầu Ba Thích</t>
  </si>
  <si>
    <t>Nâng cấp, sửa chữa đường GTNT ấp Xẻo Cao từ Trường mẫu Giáo Sen Hồng đến QL61</t>
  </si>
  <si>
    <t>Nâng cấp, mở rộng đường GTNT ấp Thạnh Lợi tuyến Rạch Bàn</t>
  </si>
  <si>
    <t>Nâng cấp, mở rộng đường GTNT ấp Thạnh Lợi tuyến Rạch Chồn</t>
  </si>
  <si>
    <t>Nâng cấp, mở rộng đường GTNT ấp Thạnh Lợi tuyến Ông Tam nhỏ từ NVH đến Phạm Văn Minh</t>
  </si>
  <si>
    <t>Nâng cấp, sửa chữa đường GTNT ấp Thạnh Lợi Tuyến Kênh Tắc Rạch Bần phía mặt trời mộc</t>
  </si>
  <si>
    <t>Nâng cấp, sửa chữa đường GTNT ấp Thạnh Mỹ tuyến Rạch Lá đoạn từ Võ Văn Hòn đến Nguyễn Thị Thanh</t>
  </si>
  <si>
    <t>Nâng cấp, sửa chữa đường GTNT ấp Thạnh Mỹ từ Lâm Văn Vện đến ranh Phú Lợi</t>
  </si>
  <si>
    <t>Nâng cấp, sửa chữa đường GTNT ấp Thạnh Mỹ từ Cầu Rạch Chiếc đến ranh Phú Lợi</t>
  </si>
  <si>
    <t>Nâng cấp, sửa chữa đường GTNT ấp Trầu Hôi đoạn còn lại</t>
  </si>
  <si>
    <t>Ấp Trầu Hôi</t>
  </si>
  <si>
    <t>Nâng cấp, mở rộng đường GTNT ấp Thạnh Phú từ Huỳnh Kim Tuyến đến ranh giáp xã Nhơn Nghĩa</t>
  </si>
  <si>
    <t>Nâng cấp, mở rộng đường GTNT ấp Thạnh Phú từ Trường Ba Hầm đến cầu Ba Dương</t>
  </si>
  <si>
    <t>Nhóm dự án A/B/C</t>
  </si>
  <si>
    <t>Quyết định chủ trương/
Quyết định đầu tư</t>
  </si>
  <si>
    <t>Số quyết định; ngày, tháng, năm ban hành</t>
  </si>
  <si>
    <t>Tổng mức đầu tư</t>
  </si>
  <si>
    <t>Ngân sách địa phương</t>
  </si>
  <si>
    <t>C</t>
  </si>
  <si>
    <t>2026-2030</t>
  </si>
  <si>
    <t>Lĩnh vực Quốc phòng - an ninh</t>
  </si>
  <si>
    <t>Trung tâm văn hóa - thể thao xã</t>
  </si>
  <si>
    <t>776/QĐ-UBND ngày 10/04/2026; 1274/QĐ-UBND ngày 14/5/2026</t>
  </si>
  <si>
    <t>757/QĐ-UBND ngày 10/04/2026;1263/QĐ-UBND ngày 14/5/2026</t>
  </si>
  <si>
    <t>756/QĐ-UBND ngày 10/04/2026;1262/QĐ-UBND ngày 14/5/2026</t>
  </si>
  <si>
    <t>758/QĐ-UBND ngày 10/04/2026;1277/QĐ-UBND ngày 14/5/2026</t>
  </si>
  <si>
    <t>759/QĐ-UBND ngày 10/04/2026;1276/QĐ-UBND ngày 14/5/2026</t>
  </si>
  <si>
    <t>760/QĐ-UBND ngày 10/04/2026;1275/QĐ-UBND ngày 14/5/2026</t>
  </si>
  <si>
    <t>761/QĐ-UBND ngày 10/04/2026;1273/QĐ-UBND ngày 14/5/2026</t>
  </si>
  <si>
    <t>762/QĐ-UBND ngày 10/04/2026;1264/QĐ-UBND ngày 14/5/2026</t>
  </si>
  <si>
    <t>763/QĐ-UBND ngày 10/04/2026;1266/QĐ-UBND ngày 14/5/2026</t>
  </si>
  <si>
    <t>764/QĐ-UBND ngày 10/04/2026;1271/QĐ-UBND ngày 14/5/2026</t>
  </si>
  <si>
    <t>765/QĐ-UBND ngày 10/04/2026;1268/QĐ-UBND ngày 14/5/2026</t>
  </si>
  <si>
    <t>766/QĐ-UBND ngày 10/04/2026;1269/QĐ-UBND ngày 14/5/2026</t>
  </si>
  <si>
    <t>767/QĐ-UBND ngày 10/04/2026;1265/QĐ-UBND ngày 14/5/2026</t>
  </si>
  <si>
    <t>768/QĐ-UBND ngày 10/04/2026;1283/QĐ-UBND ngày 14/5/2026</t>
  </si>
  <si>
    <t>769/QĐ-UBND ngày 10/04/2026;1267/QĐ-UBND ngày 14/5/2026</t>
  </si>
  <si>
    <t>770/QĐ-UBND ngày 10/04/2026;1272/QĐ-UBND ngày 14/5/2026</t>
  </si>
  <si>
    <t>771/QĐ-UBND ngày 10/04/2026;1270/QĐ-UBND ngày 14/5/2026</t>
  </si>
  <si>
    <t>772/QĐ-UBND ngày 10/04/2026;1261/QĐ-UBND ngày 14/5/2026</t>
  </si>
  <si>
    <t>773/QĐ-UBND ngày 10/04/2026;1284/QĐ-UBND ngày 14/5/2026</t>
  </si>
  <si>
    <t>774/QĐ-UBND ngày 10/04/2026;1282/QĐ-UBND ngày 14/5/2026</t>
  </si>
  <si>
    <t>775/QĐ-UBND ngày 10/04/2026;1281/QĐ-UBND ngày 14/5/2026</t>
  </si>
  <si>
    <t>777/QĐ-UBND ngày 10/04/2026;1280/QĐ-UBND ngày 14/5/2026</t>
  </si>
  <si>
    <t>778/QĐ-UBND ngày 10/04/2026;1279/QĐ-UBND ngày 14/5/2026</t>
  </si>
  <si>
    <t>779/QĐ-UBND ngày 10/04/2026;1285/QĐ-UBND ngày 14/5/2026</t>
  </si>
  <si>
    <t>780/QĐ-UBND ngày 10/04/2026;1278/QĐ-UBND ngày 14/5/2026</t>
  </si>
  <si>
    <t>IX</t>
  </si>
  <si>
    <t>X</t>
  </si>
  <si>
    <t>Lĩnh vực Khoa học, công nghệ</t>
  </si>
  <si>
    <t>Phòng họp không giấy</t>
  </si>
  <si>
    <t>Trạm y tế xã</t>
  </si>
  <si>
    <t>Ban chỉ huy quân sự xã</t>
  </si>
  <si>
    <t>Các nhiệm vụ thuộc lĩnh vực khoa học công nghệ, đổi mới sáng tạo và chuyển đổi số</t>
  </si>
  <si>
    <t>Chợ Rạch Gòi</t>
  </si>
  <si>
    <t>Lĩnh vực Công thương</t>
  </si>
  <si>
    <t>Trụ sở UBND xã</t>
  </si>
  <si>
    <t>Nâng cấp, sửa chữa các nhà văn hóa trên địa bàn xã</t>
  </si>
  <si>
    <t xml:space="preserve">Nâng cấp, sửa chữa Khu di tích lịch sử “Địa điểm thành lập Ủy ban mặt trận Dân tộc giải phóng miền Nam tỉnh Cần Thơ” </t>
  </si>
  <si>
    <t>Nâng cấp, cải tạo nghĩa trang liệt sĩ Tầm Vu</t>
  </si>
  <si>
    <t>Giai đoạn đầu tư</t>
  </si>
  <si>
    <t>Hệ thống Camera thông minh đảm bảo an ninh trật tự, trật tự an toàn giao thông</t>
  </si>
  <si>
    <t>Trường TH Tân Phú Thạnh 1</t>
  </si>
  <si>
    <t>Trường Mẫu giáo Tuổi Thơ</t>
  </si>
  <si>
    <t>Trường TH Tân Phú Thạnh 2</t>
  </si>
  <si>
    <t>Trường TH Thị trấn Rạch Gòi A</t>
  </si>
  <si>
    <t>Trường TH Thị trấn Rạch Gòi B</t>
  </si>
  <si>
    <t>Trường Mẫu giáo Sen Hồng</t>
  </si>
  <si>
    <t>(Kèm theo Tờ trình số           /TTr-UBND  ngày     tháng     năm 2026 của UBND xã Thạnh Xuân)</t>
  </si>
  <si>
    <t>Trường Mầm non Vàng 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</si>
</sst>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_-* #,##0.00\ _V_N_D_-;\-* #,##0.00\ _V_N_D_-;_-* &quot;-&quot;??\ _V_N_D_-;_-@_-"/>
    <numFmt numFmtId="166" formatCode="_-* #,##0\ _₫_-;\-* #,##0\ _₫_-;_-* &quot;-&quot;??\ _₫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 applyAlignment="0"/>
    <xf numFmtId="0" fontId="3" fillId="0" borderId="0"/>
    <xf numFmtId="0" fontId="1" fillId="0" borderId="0"/>
    <xf numFmtId="165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2">
    <xf numFmtId="0" fontId="0" fillId="0" borderId="0" xfId="0"/>
    <xf numFmtId="164" fontId="5" fillId="0" borderId="1" xfId="1" applyNumberFormat="1" applyFont="1" applyFill="1" applyBorder="1" applyAlignment="1">
      <alignment wrapText="1"/>
    </xf>
    <xf numFmtId="164" fontId="5" fillId="0" borderId="1" xfId="1" applyNumberFormat="1" applyFont="1" applyFill="1" applyBorder="1" applyAlignment="1">
      <alignment vertical="center" wrapText="1"/>
    </xf>
    <xf numFmtId="164" fontId="5" fillId="0" borderId="1" xfId="1" applyNumberFormat="1" applyFont="1" applyFill="1" applyBorder="1" applyAlignment="1">
      <alignment horizontal="left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164" fontId="6" fillId="2" borderId="1" xfId="1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left" vertical="center"/>
    </xf>
    <xf numFmtId="164" fontId="6" fillId="2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 wrapText="1"/>
    </xf>
    <xf numFmtId="164" fontId="6" fillId="2" borderId="1" xfId="1" applyNumberFormat="1" applyFont="1" applyFill="1" applyBorder="1" applyAlignment="1">
      <alignment horizontal="left" vertical="center" wrapText="1"/>
    </xf>
    <xf numFmtId="164" fontId="6" fillId="2" borderId="1" xfId="1" applyNumberFormat="1" applyFont="1" applyFill="1" applyBorder="1"/>
    <xf numFmtId="164" fontId="5" fillId="2" borderId="1" xfId="1" applyNumberFormat="1" applyFont="1" applyFill="1" applyBorder="1" applyAlignment="1">
      <alignment horizontal="center" vertical="center"/>
    </xf>
    <xf numFmtId="164" fontId="5" fillId="0" borderId="1" xfId="1" applyNumberFormat="1" applyFont="1" applyFill="1" applyBorder="1" applyAlignment="1">
      <alignment vertical="center"/>
    </xf>
    <xf numFmtId="164" fontId="5" fillId="0" borderId="1" xfId="1" applyNumberFormat="1" applyFont="1" applyFill="1" applyBorder="1" applyAlignment="1">
      <alignment horizontal="left" vertical="center"/>
    </xf>
    <xf numFmtId="164" fontId="5" fillId="0" borderId="1" xfId="1" applyNumberFormat="1" applyFont="1" applyFill="1" applyBorder="1"/>
    <xf numFmtId="164" fontId="5" fillId="0" borderId="1" xfId="1" quotePrefix="1" applyNumberFormat="1" applyFont="1" applyFill="1" applyBorder="1" applyAlignment="1">
      <alignment horizontal="center" vertical="center" wrapText="1"/>
    </xf>
    <xf numFmtId="164" fontId="6" fillId="2" borderId="1" xfId="1" applyNumberFormat="1" applyFont="1" applyFill="1" applyBorder="1" applyAlignment="1">
      <alignment vertical="center"/>
    </xf>
    <xf numFmtId="164" fontId="5" fillId="2" borderId="1" xfId="1" applyNumberFormat="1" applyFont="1" applyFill="1" applyBorder="1"/>
    <xf numFmtId="37" fontId="5" fillId="0" borderId="1" xfId="1" applyNumberFormat="1" applyFont="1" applyFill="1" applyBorder="1" applyAlignment="1">
      <alignment horizontal="center" vertical="center" wrapText="1"/>
    </xf>
    <xf numFmtId="164" fontId="5" fillId="2" borderId="1" xfId="1" quotePrefix="1" applyNumberFormat="1" applyFont="1" applyFill="1" applyBorder="1" applyAlignment="1">
      <alignment horizontal="center" vertical="center" wrapText="1"/>
    </xf>
    <xf numFmtId="164" fontId="6" fillId="2" borderId="1" xfId="1" applyNumberFormat="1" applyFont="1" applyFill="1" applyBorder="1" applyAlignment="1">
      <alignment horizontal="center"/>
    </xf>
    <xf numFmtId="164" fontId="5" fillId="2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164" fontId="6" fillId="0" borderId="1" xfId="1" applyNumberFormat="1" applyFont="1" applyFill="1" applyBorder="1" applyAlignment="1">
      <alignment horizontal="center" vertical="center"/>
    </xf>
    <xf numFmtId="164" fontId="6" fillId="0" borderId="1" xfId="1" applyNumberFormat="1" applyFont="1" applyFill="1" applyBorder="1" applyAlignment="1">
      <alignment vertical="center" wrapText="1"/>
    </xf>
    <xf numFmtId="164" fontId="6" fillId="2" borderId="1" xfId="1" applyNumberFormat="1" applyFont="1" applyFill="1" applyBorder="1" applyAlignment="1">
      <alignment vertical="center" wrapText="1"/>
    </xf>
    <xf numFmtId="164" fontId="6" fillId="2" borderId="4" xfId="1" applyNumberFormat="1" applyFont="1" applyFill="1" applyBorder="1"/>
    <xf numFmtId="164" fontId="5" fillId="0" borderId="4" xfId="1" applyNumberFormat="1" applyFont="1" applyFill="1" applyBorder="1"/>
    <xf numFmtId="166" fontId="5" fillId="0" borderId="1" xfId="8" applyNumberFormat="1" applyFont="1" applyFill="1" applyBorder="1" applyAlignment="1">
      <alignment horizontal="center" vertical="center" wrapText="1"/>
    </xf>
    <xf numFmtId="164" fontId="5" fillId="2" borderId="1" xfId="1" quotePrefix="1" applyNumberFormat="1" applyFont="1" applyFill="1" applyBorder="1" applyAlignment="1">
      <alignment horizontal="left" vertical="center" wrapText="1"/>
    </xf>
    <xf numFmtId="164" fontId="5" fillId="0" borderId="1" xfId="1" quotePrefix="1" applyNumberFormat="1" applyFont="1" applyFill="1" applyBorder="1" applyAlignment="1">
      <alignment horizontal="left" vertical="center" wrapText="1"/>
    </xf>
    <xf numFmtId="164" fontId="6" fillId="2" borderId="1" xfId="1" applyNumberFormat="1" applyFont="1" applyFill="1" applyBorder="1" applyAlignment="1">
      <alignment horizontal="left"/>
    </xf>
    <xf numFmtId="0" fontId="6" fillId="0" borderId="0" xfId="0" applyFont="1"/>
    <xf numFmtId="0" fontId="5" fillId="0" borderId="0" xfId="0" applyFont="1" applyFill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164" fontId="6" fillId="0" borderId="1" xfId="1" applyNumberFormat="1" applyFont="1" applyFill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4" fontId="6" fillId="0" borderId="1" xfId="1" applyNumberFormat="1" applyFont="1" applyFill="1" applyBorder="1" applyAlignment="1">
      <alignment horizontal="center" vertical="center"/>
    </xf>
    <xf numFmtId="164" fontId="6" fillId="0" borderId="1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9">
    <cellStyle name="Comma" xfId="1" builtinId="3"/>
    <cellStyle name="Comma 2" xfId="5"/>
    <cellStyle name="Comma 3" xfId="8"/>
    <cellStyle name="Comma 59" xfId="7"/>
    <cellStyle name="Normal" xfId="0" builtinId="0"/>
    <cellStyle name="Normal 178" xfId="2"/>
    <cellStyle name="Normal 3 2" xfId="4"/>
    <cellStyle name="Normal 4" xfId="3"/>
    <cellStyle name="Normal 8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7"/>
  <sheetViews>
    <sheetView tabSelected="1" zoomScale="70" zoomScaleNormal="70" workbookViewId="0">
      <pane ySplit="8" topLeftCell="A86" activePane="bottomLeft" state="frozen"/>
      <selection pane="bottomLeft" activeCell="G90" sqref="G90"/>
    </sheetView>
  </sheetViews>
  <sheetFormatPr defaultColWidth="9.140625" defaultRowHeight="15.75" x14ac:dyDescent="0.25"/>
  <cols>
    <col min="1" max="1" width="5.28515625" style="39" customWidth="1"/>
    <col min="2" max="2" width="50.42578125" style="40" customWidth="1"/>
    <col min="3" max="3" width="7.28515625" style="24" hidden="1" customWidth="1"/>
    <col min="4" max="4" width="0.42578125" style="24" hidden="1" customWidth="1"/>
    <col min="5" max="5" width="19" style="24" bestFit="1" customWidth="1"/>
    <col min="6" max="6" width="10.5703125" style="24" customWidth="1"/>
    <col min="7" max="10" width="19" style="24" customWidth="1"/>
    <col min="11" max="11" width="25.5703125" style="24" customWidth="1"/>
    <col min="12" max="16384" width="9.140625" style="24"/>
  </cols>
  <sheetData>
    <row r="1" spans="1:12" ht="18.75" customHeight="1" x14ac:dyDescent="0.25">
      <c r="A1" s="45" t="s">
        <v>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x14ac:dyDescent="0.25">
      <c r="A2" s="45" t="s">
        <v>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x14ac:dyDescent="0.25">
      <c r="A3" s="46" t="s">
        <v>177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5" spans="1:12" ht="46.5" customHeight="1" x14ac:dyDescent="0.25">
      <c r="A5" s="47" t="s">
        <v>0</v>
      </c>
      <c r="B5" s="47" t="s">
        <v>83</v>
      </c>
      <c r="C5" s="48" t="s">
        <v>2</v>
      </c>
      <c r="D5" s="48" t="s">
        <v>3</v>
      </c>
      <c r="E5" s="47" t="s">
        <v>9</v>
      </c>
      <c r="F5" s="48" t="s">
        <v>122</v>
      </c>
      <c r="G5" s="48" t="s">
        <v>169</v>
      </c>
      <c r="H5" s="49" t="s">
        <v>123</v>
      </c>
      <c r="I5" s="49"/>
      <c r="J5" s="49"/>
      <c r="K5" s="48" t="s">
        <v>82</v>
      </c>
      <c r="L5" s="47" t="s">
        <v>1</v>
      </c>
    </row>
    <row r="6" spans="1:12" ht="39.6" customHeight="1" x14ac:dyDescent="0.25">
      <c r="A6" s="47"/>
      <c r="B6" s="47"/>
      <c r="C6" s="48"/>
      <c r="D6" s="48"/>
      <c r="E6" s="47"/>
      <c r="F6" s="48"/>
      <c r="G6" s="48"/>
      <c r="H6" s="50" t="s">
        <v>124</v>
      </c>
      <c r="I6" s="50" t="s">
        <v>125</v>
      </c>
      <c r="J6" s="50" t="s">
        <v>126</v>
      </c>
      <c r="K6" s="48" t="s">
        <v>5</v>
      </c>
      <c r="L6" s="47"/>
    </row>
    <row r="7" spans="1:12" ht="39.6" customHeight="1" x14ac:dyDescent="0.25">
      <c r="A7" s="47"/>
      <c r="B7" s="47"/>
      <c r="C7" s="4"/>
      <c r="D7" s="4"/>
      <c r="E7" s="47"/>
      <c r="F7" s="48"/>
      <c r="G7" s="48"/>
      <c r="H7" s="51"/>
      <c r="I7" s="51"/>
      <c r="J7" s="51"/>
      <c r="K7" s="48"/>
      <c r="L7" s="25"/>
    </row>
    <row r="8" spans="1:12" ht="21" customHeight="1" x14ac:dyDescent="0.25">
      <c r="A8" s="25"/>
      <c r="B8" s="25" t="s">
        <v>5</v>
      </c>
      <c r="C8" s="4"/>
      <c r="D8" s="4"/>
      <c r="E8" s="26"/>
      <c r="F8" s="26"/>
      <c r="G8" s="26"/>
      <c r="H8" s="26"/>
      <c r="I8" s="25">
        <f t="shared" ref="I8:J8" si="0">I9+I11</f>
        <v>79150</v>
      </c>
      <c r="J8" s="25">
        <f t="shared" si="0"/>
        <v>79150</v>
      </c>
      <c r="K8" s="25">
        <f>K9+K11</f>
        <v>289150</v>
      </c>
      <c r="L8" s="25"/>
    </row>
    <row r="9" spans="1:12" x14ac:dyDescent="0.25">
      <c r="A9" s="5" t="s">
        <v>10</v>
      </c>
      <c r="B9" s="6" t="s">
        <v>11</v>
      </c>
      <c r="C9" s="7"/>
      <c r="D9" s="7"/>
      <c r="E9" s="27"/>
      <c r="F9" s="27"/>
      <c r="G9" s="27"/>
      <c r="H9" s="27"/>
      <c r="I9" s="27"/>
      <c r="J9" s="27"/>
      <c r="K9" s="7">
        <f>K10</f>
        <v>500</v>
      </c>
      <c r="L9" s="5"/>
    </row>
    <row r="10" spans="1:12" ht="54" customHeight="1" x14ac:dyDescent="0.25">
      <c r="A10" s="8">
        <v>1</v>
      </c>
      <c r="B10" s="3" t="s">
        <v>12</v>
      </c>
      <c r="C10" s="9"/>
      <c r="D10" s="9"/>
      <c r="E10" s="9"/>
      <c r="F10" s="9"/>
      <c r="G10" s="9"/>
      <c r="H10" s="9"/>
      <c r="I10" s="9"/>
      <c r="J10" s="9"/>
      <c r="K10" s="9">
        <v>500</v>
      </c>
      <c r="L10" s="9"/>
    </row>
    <row r="11" spans="1:12" s="34" customFormat="1" x14ac:dyDescent="0.25">
      <c r="A11" s="5" t="s">
        <v>13</v>
      </c>
      <c r="B11" s="10" t="s">
        <v>14</v>
      </c>
      <c r="C11" s="7"/>
      <c r="D11" s="7"/>
      <c r="E11" s="7"/>
      <c r="F11" s="7"/>
      <c r="G11" s="7"/>
      <c r="H11" s="7"/>
      <c r="I11" s="7">
        <f>I12+I62+I74+I82+I84+I86+I97+I104+I95+I99+I102</f>
        <v>79150</v>
      </c>
      <c r="J11" s="7">
        <f>J12+J62+J74+J82+J84+J86+J97+J104+J95+J99+J102</f>
        <v>79150</v>
      </c>
      <c r="K11" s="7">
        <f>K12+K62+K74+K82+K84+K86+K97+K104+K95+K99+K102</f>
        <v>288650</v>
      </c>
      <c r="L11" s="7"/>
    </row>
    <row r="12" spans="1:12" s="34" customFormat="1" x14ac:dyDescent="0.25">
      <c r="A12" s="5" t="s">
        <v>4</v>
      </c>
      <c r="B12" s="10" t="s">
        <v>15</v>
      </c>
      <c r="C12" s="11"/>
      <c r="D12" s="11"/>
      <c r="E12" s="12"/>
      <c r="F12" s="12"/>
      <c r="G12" s="12"/>
      <c r="H12" s="12"/>
      <c r="I12" s="7">
        <f t="shared" ref="I12" si="1">SUM(I13:I61)</f>
        <v>72100</v>
      </c>
      <c r="J12" s="7">
        <f t="shared" ref="J12" si="2">SUM(J13:J61)</f>
        <v>72100</v>
      </c>
      <c r="K12" s="7">
        <f t="shared" ref="K12" si="3">SUM(K13:K61)</f>
        <v>143700</v>
      </c>
      <c r="L12" s="7"/>
    </row>
    <row r="13" spans="1:12" s="23" customFormat="1" ht="63" x14ac:dyDescent="0.25">
      <c r="A13" s="8">
        <v>1</v>
      </c>
      <c r="B13" s="1" t="s">
        <v>87</v>
      </c>
      <c r="C13" s="13"/>
      <c r="D13" s="13"/>
      <c r="E13" s="14" t="s">
        <v>21</v>
      </c>
      <c r="F13" s="8" t="s">
        <v>127</v>
      </c>
      <c r="G13" s="8" t="s">
        <v>128</v>
      </c>
      <c r="H13" s="30" t="s">
        <v>131</v>
      </c>
      <c r="I13" s="8">
        <f>J13</f>
        <v>800</v>
      </c>
      <c r="J13" s="9">
        <v>800</v>
      </c>
      <c r="K13" s="9">
        <v>800</v>
      </c>
      <c r="L13" s="9"/>
    </row>
    <row r="14" spans="1:12" s="23" customFormat="1" ht="78.75" x14ac:dyDescent="0.25">
      <c r="A14" s="8">
        <f>A13+1</f>
        <v>2</v>
      </c>
      <c r="B14" s="1" t="s">
        <v>23</v>
      </c>
      <c r="C14" s="13"/>
      <c r="D14" s="13"/>
      <c r="E14" s="14" t="s">
        <v>22</v>
      </c>
      <c r="F14" s="8" t="s">
        <v>127</v>
      </c>
      <c r="G14" s="8" t="s">
        <v>128</v>
      </c>
      <c r="H14" s="30" t="s">
        <v>132</v>
      </c>
      <c r="I14" s="8">
        <f t="shared" ref="I14:I33" si="4">J14</f>
        <v>1000</v>
      </c>
      <c r="J14" s="9">
        <v>1000</v>
      </c>
      <c r="K14" s="9">
        <v>1000</v>
      </c>
      <c r="L14" s="9"/>
    </row>
    <row r="15" spans="1:12" s="23" customFormat="1" ht="78.75" x14ac:dyDescent="0.25">
      <c r="A15" s="8">
        <f t="shared" ref="A15:A61" si="5">A14+1</f>
        <v>3</v>
      </c>
      <c r="B15" s="1" t="s">
        <v>24</v>
      </c>
      <c r="C15" s="13"/>
      <c r="D15" s="13"/>
      <c r="E15" s="14" t="s">
        <v>22</v>
      </c>
      <c r="F15" s="8" t="s">
        <v>127</v>
      </c>
      <c r="G15" s="8" t="s">
        <v>128</v>
      </c>
      <c r="H15" s="30" t="s">
        <v>133</v>
      </c>
      <c r="I15" s="8">
        <f t="shared" si="4"/>
        <v>3000</v>
      </c>
      <c r="J15" s="9">
        <v>3000</v>
      </c>
      <c r="K15" s="9">
        <v>3000</v>
      </c>
      <c r="L15" s="9"/>
    </row>
    <row r="16" spans="1:12" s="23" customFormat="1" ht="78.75" x14ac:dyDescent="0.25">
      <c r="A16" s="8">
        <f t="shared" si="5"/>
        <v>4</v>
      </c>
      <c r="B16" s="1" t="s">
        <v>46</v>
      </c>
      <c r="C16" s="8"/>
      <c r="D16" s="8"/>
      <c r="E16" s="14" t="s">
        <v>25</v>
      </c>
      <c r="F16" s="8" t="s">
        <v>127</v>
      </c>
      <c r="G16" s="8" t="s">
        <v>128</v>
      </c>
      <c r="H16" s="30" t="s">
        <v>134</v>
      </c>
      <c r="I16" s="8">
        <f t="shared" si="4"/>
        <v>3500</v>
      </c>
      <c r="J16" s="9">
        <v>3500</v>
      </c>
      <c r="K16" s="9">
        <v>3500</v>
      </c>
      <c r="L16" s="9"/>
    </row>
    <row r="17" spans="1:12" s="23" customFormat="1" ht="78.75" x14ac:dyDescent="0.25">
      <c r="A17" s="8">
        <f t="shared" si="5"/>
        <v>5</v>
      </c>
      <c r="B17" s="1" t="s">
        <v>86</v>
      </c>
      <c r="C17" s="8"/>
      <c r="D17" s="8"/>
      <c r="E17" s="14" t="s">
        <v>26</v>
      </c>
      <c r="F17" s="8" t="s">
        <v>127</v>
      </c>
      <c r="G17" s="8" t="s">
        <v>128</v>
      </c>
      <c r="H17" s="30" t="s">
        <v>135</v>
      </c>
      <c r="I17" s="8">
        <f t="shared" si="4"/>
        <v>1200</v>
      </c>
      <c r="J17" s="9">
        <v>1200</v>
      </c>
      <c r="K17" s="9">
        <v>1200</v>
      </c>
      <c r="L17" s="9"/>
    </row>
    <row r="18" spans="1:12" s="23" customFormat="1" ht="67.5" customHeight="1" x14ac:dyDescent="0.25">
      <c r="A18" s="8">
        <f t="shared" si="5"/>
        <v>6</v>
      </c>
      <c r="B18" s="1" t="s">
        <v>47</v>
      </c>
      <c r="C18" s="9"/>
      <c r="D18" s="3"/>
      <c r="E18" s="14" t="s">
        <v>27</v>
      </c>
      <c r="F18" s="8" t="s">
        <v>127</v>
      </c>
      <c r="G18" s="8" t="s">
        <v>128</v>
      </c>
      <c r="H18" s="30" t="s">
        <v>136</v>
      </c>
      <c r="I18" s="8">
        <f t="shared" si="4"/>
        <v>3500</v>
      </c>
      <c r="J18" s="9">
        <v>3500</v>
      </c>
      <c r="K18" s="9">
        <v>3500</v>
      </c>
      <c r="L18" s="9"/>
    </row>
    <row r="19" spans="1:12" s="23" customFormat="1" ht="78.75" x14ac:dyDescent="0.25">
      <c r="A19" s="8">
        <f t="shared" si="5"/>
        <v>7</v>
      </c>
      <c r="B19" s="1" t="s">
        <v>89</v>
      </c>
      <c r="C19" s="16"/>
      <c r="D19" s="3"/>
      <c r="E19" s="14" t="s">
        <v>28</v>
      </c>
      <c r="F19" s="8" t="s">
        <v>127</v>
      </c>
      <c r="G19" s="8" t="s">
        <v>128</v>
      </c>
      <c r="H19" s="30" t="s">
        <v>137</v>
      </c>
      <c r="I19" s="8">
        <f t="shared" si="4"/>
        <v>5500</v>
      </c>
      <c r="J19" s="9">
        <v>5500</v>
      </c>
      <c r="K19" s="9">
        <v>5500</v>
      </c>
      <c r="L19" s="9"/>
    </row>
    <row r="20" spans="1:12" s="23" customFormat="1" ht="78.75" x14ac:dyDescent="0.25">
      <c r="A20" s="8">
        <f t="shared" si="5"/>
        <v>8</v>
      </c>
      <c r="B20" s="1" t="s">
        <v>48</v>
      </c>
      <c r="C20" s="9"/>
      <c r="D20" s="3"/>
      <c r="E20" s="14" t="s">
        <v>29</v>
      </c>
      <c r="F20" s="8" t="s">
        <v>127</v>
      </c>
      <c r="G20" s="8" t="s">
        <v>128</v>
      </c>
      <c r="H20" s="30" t="s">
        <v>138</v>
      </c>
      <c r="I20" s="8">
        <f t="shared" si="4"/>
        <v>800</v>
      </c>
      <c r="J20" s="9">
        <v>800</v>
      </c>
      <c r="K20" s="9">
        <v>800</v>
      </c>
      <c r="L20" s="9"/>
    </row>
    <row r="21" spans="1:12" s="23" customFormat="1" ht="78.75" x14ac:dyDescent="0.25">
      <c r="A21" s="8">
        <f t="shared" si="5"/>
        <v>9</v>
      </c>
      <c r="B21" s="1" t="s">
        <v>49</v>
      </c>
      <c r="C21" s="8"/>
      <c r="D21" s="8"/>
      <c r="E21" s="14" t="s">
        <v>30</v>
      </c>
      <c r="F21" s="8" t="s">
        <v>127</v>
      </c>
      <c r="G21" s="8" t="s">
        <v>128</v>
      </c>
      <c r="H21" s="30" t="s">
        <v>139</v>
      </c>
      <c r="I21" s="8">
        <f t="shared" si="4"/>
        <v>2500</v>
      </c>
      <c r="J21" s="9">
        <v>2500</v>
      </c>
      <c r="K21" s="9">
        <v>2500</v>
      </c>
      <c r="L21" s="9"/>
    </row>
    <row r="22" spans="1:12" s="23" customFormat="1" ht="78.75" x14ac:dyDescent="0.25">
      <c r="A22" s="8">
        <f t="shared" si="5"/>
        <v>10</v>
      </c>
      <c r="B22" s="1" t="s">
        <v>50</v>
      </c>
      <c r="C22" s="9"/>
      <c r="D22" s="2"/>
      <c r="E22" s="14" t="s">
        <v>31</v>
      </c>
      <c r="F22" s="8" t="s">
        <v>127</v>
      </c>
      <c r="G22" s="8" t="s">
        <v>128</v>
      </c>
      <c r="H22" s="30" t="s">
        <v>140</v>
      </c>
      <c r="I22" s="8">
        <f t="shared" si="4"/>
        <v>1200</v>
      </c>
      <c r="J22" s="9">
        <v>1200</v>
      </c>
      <c r="K22" s="9">
        <v>1200</v>
      </c>
      <c r="L22" s="9"/>
    </row>
    <row r="23" spans="1:12" s="23" customFormat="1" ht="78.75" x14ac:dyDescent="0.25">
      <c r="A23" s="8">
        <f t="shared" si="5"/>
        <v>11</v>
      </c>
      <c r="B23" s="1" t="s">
        <v>51</v>
      </c>
      <c r="C23" s="8"/>
      <c r="D23" s="8"/>
      <c r="E23" s="14" t="s">
        <v>32</v>
      </c>
      <c r="F23" s="8" t="s">
        <v>127</v>
      </c>
      <c r="G23" s="8" t="s">
        <v>128</v>
      </c>
      <c r="H23" s="30" t="s">
        <v>141</v>
      </c>
      <c r="I23" s="8">
        <f t="shared" si="4"/>
        <v>5000</v>
      </c>
      <c r="J23" s="9">
        <v>5000</v>
      </c>
      <c r="K23" s="9">
        <v>5000</v>
      </c>
      <c r="L23" s="9"/>
    </row>
    <row r="24" spans="1:12" s="23" customFormat="1" ht="78.75" x14ac:dyDescent="0.25">
      <c r="A24" s="8">
        <f t="shared" si="5"/>
        <v>12</v>
      </c>
      <c r="B24" s="1" t="s">
        <v>52</v>
      </c>
      <c r="C24" s="15"/>
      <c r="D24" s="15"/>
      <c r="E24" s="14" t="s">
        <v>33</v>
      </c>
      <c r="F24" s="8" t="s">
        <v>127</v>
      </c>
      <c r="G24" s="8" t="s">
        <v>128</v>
      </c>
      <c r="H24" s="30" t="s">
        <v>142</v>
      </c>
      <c r="I24" s="8">
        <f t="shared" si="4"/>
        <v>7200</v>
      </c>
      <c r="J24" s="9">
        <v>7200</v>
      </c>
      <c r="K24" s="9">
        <v>7200</v>
      </c>
      <c r="L24" s="9"/>
    </row>
    <row r="25" spans="1:12" s="35" customFormat="1" ht="78.75" x14ac:dyDescent="0.25">
      <c r="A25" s="8">
        <f t="shared" si="5"/>
        <v>13</v>
      </c>
      <c r="B25" s="2" t="s">
        <v>53</v>
      </c>
      <c r="C25" s="15"/>
      <c r="D25" s="15"/>
      <c r="E25" s="14" t="s">
        <v>34</v>
      </c>
      <c r="F25" s="8" t="s">
        <v>127</v>
      </c>
      <c r="G25" s="8" t="s">
        <v>128</v>
      </c>
      <c r="H25" s="30" t="s">
        <v>143</v>
      </c>
      <c r="I25" s="8">
        <f t="shared" si="4"/>
        <v>5000</v>
      </c>
      <c r="J25" s="9">
        <v>5000</v>
      </c>
      <c r="K25" s="9">
        <v>5000</v>
      </c>
      <c r="L25" s="9"/>
    </row>
    <row r="26" spans="1:12" ht="78.75" x14ac:dyDescent="0.25">
      <c r="A26" s="8">
        <f t="shared" si="5"/>
        <v>14</v>
      </c>
      <c r="B26" s="3" t="s">
        <v>54</v>
      </c>
      <c r="C26" s="8"/>
      <c r="D26" s="8"/>
      <c r="E26" s="14" t="s">
        <v>35</v>
      </c>
      <c r="F26" s="8" t="s">
        <v>127</v>
      </c>
      <c r="G26" s="8" t="s">
        <v>128</v>
      </c>
      <c r="H26" s="30" t="s">
        <v>144</v>
      </c>
      <c r="I26" s="8">
        <f t="shared" si="4"/>
        <v>6200</v>
      </c>
      <c r="J26" s="9">
        <v>6200</v>
      </c>
      <c r="K26" s="9">
        <v>6200</v>
      </c>
      <c r="L26" s="9"/>
    </row>
    <row r="27" spans="1:12" ht="78.75" x14ac:dyDescent="0.25">
      <c r="A27" s="8">
        <f t="shared" si="5"/>
        <v>15</v>
      </c>
      <c r="B27" s="2" t="s">
        <v>55</v>
      </c>
      <c r="C27" s="15"/>
      <c r="D27" s="15"/>
      <c r="E27" s="14" t="s">
        <v>36</v>
      </c>
      <c r="F27" s="8" t="s">
        <v>127</v>
      </c>
      <c r="G27" s="8" t="s">
        <v>128</v>
      </c>
      <c r="H27" s="30" t="s">
        <v>145</v>
      </c>
      <c r="I27" s="8">
        <f t="shared" si="4"/>
        <v>1400</v>
      </c>
      <c r="J27" s="9">
        <v>1400</v>
      </c>
      <c r="K27" s="9">
        <v>1400</v>
      </c>
      <c r="L27" s="9"/>
    </row>
    <row r="28" spans="1:12" ht="78.75" x14ac:dyDescent="0.25">
      <c r="A28" s="8">
        <f t="shared" si="5"/>
        <v>16</v>
      </c>
      <c r="B28" s="1" t="s">
        <v>56</v>
      </c>
      <c r="C28" s="8"/>
      <c r="D28" s="8"/>
      <c r="E28" s="14" t="s">
        <v>37</v>
      </c>
      <c r="F28" s="8" t="s">
        <v>127</v>
      </c>
      <c r="G28" s="8" t="s">
        <v>128</v>
      </c>
      <c r="H28" s="30" t="s">
        <v>146</v>
      </c>
      <c r="I28" s="8">
        <f t="shared" si="4"/>
        <v>4800</v>
      </c>
      <c r="J28" s="9">
        <v>4800</v>
      </c>
      <c r="K28" s="9">
        <v>4800</v>
      </c>
      <c r="L28" s="9"/>
    </row>
    <row r="29" spans="1:12" ht="78.75" x14ac:dyDescent="0.25">
      <c r="A29" s="8">
        <f t="shared" si="5"/>
        <v>17</v>
      </c>
      <c r="B29" s="3" t="s">
        <v>85</v>
      </c>
      <c r="C29" s="8"/>
      <c r="D29" s="8"/>
      <c r="E29" s="14" t="s">
        <v>38</v>
      </c>
      <c r="F29" s="8" t="s">
        <v>127</v>
      </c>
      <c r="G29" s="8" t="s">
        <v>128</v>
      </c>
      <c r="H29" s="30" t="s">
        <v>147</v>
      </c>
      <c r="I29" s="8">
        <f t="shared" si="4"/>
        <v>2500</v>
      </c>
      <c r="J29" s="9">
        <v>2500</v>
      </c>
      <c r="K29" s="9">
        <v>2500</v>
      </c>
      <c r="L29" s="9"/>
    </row>
    <row r="30" spans="1:12" ht="78.75" x14ac:dyDescent="0.25">
      <c r="A30" s="8">
        <f t="shared" si="5"/>
        <v>18</v>
      </c>
      <c r="B30" s="3" t="s">
        <v>57</v>
      </c>
      <c r="C30" s="8"/>
      <c r="D30" s="8"/>
      <c r="E30" s="14" t="s">
        <v>39</v>
      </c>
      <c r="F30" s="8" t="s">
        <v>127</v>
      </c>
      <c r="G30" s="8" t="s">
        <v>128</v>
      </c>
      <c r="H30" s="30" t="s">
        <v>148</v>
      </c>
      <c r="I30" s="8">
        <f t="shared" si="4"/>
        <v>2000</v>
      </c>
      <c r="J30" s="9">
        <v>2000</v>
      </c>
      <c r="K30" s="9">
        <v>2000</v>
      </c>
      <c r="L30" s="9"/>
    </row>
    <row r="31" spans="1:12" ht="78.75" x14ac:dyDescent="0.25">
      <c r="A31" s="8">
        <f t="shared" si="5"/>
        <v>19</v>
      </c>
      <c r="B31" s="3" t="s">
        <v>58</v>
      </c>
      <c r="C31" s="8"/>
      <c r="D31" s="8"/>
      <c r="E31" s="14" t="s">
        <v>40</v>
      </c>
      <c r="F31" s="8" t="s">
        <v>127</v>
      </c>
      <c r="G31" s="8" t="s">
        <v>128</v>
      </c>
      <c r="H31" s="30" t="s">
        <v>149</v>
      </c>
      <c r="I31" s="8">
        <f t="shared" si="4"/>
        <v>7200</v>
      </c>
      <c r="J31" s="9">
        <v>7200</v>
      </c>
      <c r="K31" s="9">
        <v>7200</v>
      </c>
      <c r="L31" s="9"/>
    </row>
    <row r="32" spans="1:12" ht="78.75" x14ac:dyDescent="0.25">
      <c r="A32" s="8">
        <f t="shared" si="5"/>
        <v>20</v>
      </c>
      <c r="B32" s="3" t="s">
        <v>59</v>
      </c>
      <c r="C32" s="8"/>
      <c r="D32" s="8"/>
      <c r="E32" s="14" t="s">
        <v>41</v>
      </c>
      <c r="F32" s="8" t="s">
        <v>127</v>
      </c>
      <c r="G32" s="8" t="s">
        <v>128</v>
      </c>
      <c r="H32" s="30" t="s">
        <v>150</v>
      </c>
      <c r="I32" s="8">
        <f t="shared" si="4"/>
        <v>5000</v>
      </c>
      <c r="J32" s="9">
        <v>5000</v>
      </c>
      <c r="K32" s="9">
        <v>5000</v>
      </c>
      <c r="L32" s="9"/>
    </row>
    <row r="33" spans="1:12" ht="78.75" x14ac:dyDescent="0.25">
      <c r="A33" s="8">
        <f t="shared" si="5"/>
        <v>21</v>
      </c>
      <c r="B33" s="3" t="s">
        <v>84</v>
      </c>
      <c r="C33" s="8"/>
      <c r="D33" s="8"/>
      <c r="E33" s="14" t="s">
        <v>42</v>
      </c>
      <c r="F33" s="8" t="s">
        <v>127</v>
      </c>
      <c r="G33" s="8" t="s">
        <v>128</v>
      </c>
      <c r="H33" s="30" t="s">
        <v>151</v>
      </c>
      <c r="I33" s="8">
        <f t="shared" si="4"/>
        <v>2800</v>
      </c>
      <c r="J33" s="9">
        <v>2800</v>
      </c>
      <c r="K33" s="9">
        <v>2800</v>
      </c>
      <c r="L33" s="9"/>
    </row>
    <row r="34" spans="1:12" ht="36.950000000000003" customHeight="1" x14ac:dyDescent="0.25">
      <c r="A34" s="8">
        <f t="shared" si="5"/>
        <v>22</v>
      </c>
      <c r="B34" s="1" t="s">
        <v>91</v>
      </c>
      <c r="C34" s="13"/>
      <c r="D34" s="13"/>
      <c r="E34" s="14" t="s">
        <v>28</v>
      </c>
      <c r="F34" s="8" t="s">
        <v>127</v>
      </c>
      <c r="G34" s="8" t="s">
        <v>128</v>
      </c>
      <c r="H34" s="8"/>
      <c r="I34" s="8"/>
      <c r="J34" s="8"/>
      <c r="K34" s="9">
        <v>4000</v>
      </c>
      <c r="L34" s="9"/>
    </row>
    <row r="35" spans="1:12" ht="36.950000000000003" customHeight="1" x14ac:dyDescent="0.25">
      <c r="A35" s="8">
        <f t="shared" si="5"/>
        <v>23</v>
      </c>
      <c r="B35" s="1" t="s">
        <v>92</v>
      </c>
      <c r="C35" s="8"/>
      <c r="D35" s="8"/>
      <c r="E35" s="14" t="s">
        <v>30</v>
      </c>
      <c r="F35" s="8" t="s">
        <v>127</v>
      </c>
      <c r="G35" s="8" t="s">
        <v>128</v>
      </c>
      <c r="H35" s="8"/>
      <c r="I35" s="8"/>
      <c r="J35" s="8"/>
      <c r="K35" s="9">
        <v>600</v>
      </c>
      <c r="L35" s="9"/>
    </row>
    <row r="36" spans="1:12" ht="36.950000000000003" customHeight="1" x14ac:dyDescent="0.25">
      <c r="A36" s="8">
        <f t="shared" si="5"/>
        <v>24</v>
      </c>
      <c r="B36" s="1" t="s">
        <v>93</v>
      </c>
      <c r="C36" s="8"/>
      <c r="D36" s="8"/>
      <c r="E36" s="14" t="s">
        <v>25</v>
      </c>
      <c r="F36" s="8" t="s">
        <v>127</v>
      </c>
      <c r="G36" s="8" t="s">
        <v>128</v>
      </c>
      <c r="H36" s="8"/>
      <c r="I36" s="8"/>
      <c r="J36" s="8"/>
      <c r="K36" s="9">
        <v>3500</v>
      </c>
      <c r="L36" s="9"/>
    </row>
    <row r="37" spans="1:12" ht="36.950000000000003" customHeight="1" x14ac:dyDescent="0.25">
      <c r="A37" s="8">
        <f t="shared" si="5"/>
        <v>25</v>
      </c>
      <c r="B37" s="3" t="s">
        <v>94</v>
      </c>
      <c r="C37" s="8"/>
      <c r="D37" s="8"/>
      <c r="E37" s="14" t="s">
        <v>40</v>
      </c>
      <c r="F37" s="8" t="s">
        <v>127</v>
      </c>
      <c r="G37" s="8" t="s">
        <v>128</v>
      </c>
      <c r="H37" s="8"/>
      <c r="I37" s="8"/>
      <c r="J37" s="8"/>
      <c r="K37" s="9">
        <v>2000</v>
      </c>
      <c r="L37" s="9"/>
    </row>
    <row r="38" spans="1:12" ht="36.950000000000003" customHeight="1" x14ac:dyDescent="0.25">
      <c r="A38" s="8">
        <f t="shared" si="5"/>
        <v>26</v>
      </c>
      <c r="B38" s="3" t="s">
        <v>95</v>
      </c>
      <c r="C38" s="8"/>
      <c r="D38" s="8"/>
      <c r="E38" s="14" t="s">
        <v>96</v>
      </c>
      <c r="F38" s="8" t="s">
        <v>127</v>
      </c>
      <c r="G38" s="8" t="s">
        <v>128</v>
      </c>
      <c r="H38" s="8"/>
      <c r="I38" s="8"/>
      <c r="J38" s="8"/>
      <c r="K38" s="9">
        <v>3000</v>
      </c>
      <c r="L38" s="9"/>
    </row>
    <row r="39" spans="1:12" ht="36.950000000000003" customHeight="1" x14ac:dyDescent="0.25">
      <c r="A39" s="8">
        <f t="shared" si="5"/>
        <v>27</v>
      </c>
      <c r="B39" s="2" t="s">
        <v>97</v>
      </c>
      <c r="C39" s="8"/>
      <c r="D39" s="8"/>
      <c r="E39" s="14" t="s">
        <v>96</v>
      </c>
      <c r="F39" s="8" t="s">
        <v>127</v>
      </c>
      <c r="G39" s="8" t="s">
        <v>128</v>
      </c>
      <c r="H39" s="8"/>
      <c r="I39" s="8"/>
      <c r="J39" s="8"/>
      <c r="K39" s="9">
        <v>1600</v>
      </c>
      <c r="L39" s="9"/>
    </row>
    <row r="40" spans="1:12" ht="36.950000000000003" customHeight="1" x14ac:dyDescent="0.25">
      <c r="A40" s="8">
        <f t="shared" si="5"/>
        <v>28</v>
      </c>
      <c r="B40" s="1" t="s">
        <v>98</v>
      </c>
      <c r="C40" s="15"/>
      <c r="D40" s="15"/>
      <c r="E40" s="14" t="s">
        <v>33</v>
      </c>
      <c r="F40" s="8" t="s">
        <v>127</v>
      </c>
      <c r="G40" s="8" t="s">
        <v>128</v>
      </c>
      <c r="H40" s="8"/>
      <c r="I40" s="8"/>
      <c r="J40" s="8"/>
      <c r="K40" s="9">
        <v>1800</v>
      </c>
      <c r="L40" s="9"/>
    </row>
    <row r="41" spans="1:12" ht="36.950000000000003" customHeight="1" x14ac:dyDescent="0.25">
      <c r="A41" s="8">
        <f t="shared" si="5"/>
        <v>29</v>
      </c>
      <c r="B41" s="2" t="s">
        <v>99</v>
      </c>
      <c r="C41" s="15"/>
      <c r="D41" s="15"/>
      <c r="E41" s="14" t="s">
        <v>33</v>
      </c>
      <c r="F41" s="8" t="s">
        <v>127</v>
      </c>
      <c r="G41" s="8" t="s">
        <v>128</v>
      </c>
      <c r="H41" s="8"/>
      <c r="I41" s="8"/>
      <c r="J41" s="8"/>
      <c r="K41" s="9">
        <v>4000</v>
      </c>
      <c r="L41" s="9"/>
    </row>
    <row r="42" spans="1:12" x14ac:dyDescent="0.25">
      <c r="A42" s="8">
        <f t="shared" si="5"/>
        <v>30</v>
      </c>
      <c r="B42" s="1" t="s">
        <v>100</v>
      </c>
      <c r="C42" s="8"/>
      <c r="D42" s="8"/>
      <c r="E42" s="14" t="s">
        <v>25</v>
      </c>
      <c r="F42" s="8" t="s">
        <v>127</v>
      </c>
      <c r="G42" s="8" t="s">
        <v>128</v>
      </c>
      <c r="H42" s="8"/>
      <c r="I42" s="8"/>
      <c r="J42" s="8"/>
      <c r="K42" s="9">
        <v>1000</v>
      </c>
      <c r="L42" s="9"/>
    </row>
    <row r="43" spans="1:12" ht="47.25" x14ac:dyDescent="0.25">
      <c r="A43" s="8">
        <f t="shared" si="5"/>
        <v>31</v>
      </c>
      <c r="B43" s="2" t="s">
        <v>101</v>
      </c>
      <c r="C43" s="15"/>
      <c r="D43" s="15"/>
      <c r="E43" s="14" t="s">
        <v>36</v>
      </c>
      <c r="F43" s="8" t="s">
        <v>127</v>
      </c>
      <c r="G43" s="8" t="s">
        <v>128</v>
      </c>
      <c r="H43" s="8"/>
      <c r="I43" s="8"/>
      <c r="J43" s="8"/>
      <c r="K43" s="9">
        <v>1800</v>
      </c>
      <c r="L43" s="9"/>
    </row>
    <row r="44" spans="1:12" ht="47.25" x14ac:dyDescent="0.25">
      <c r="A44" s="8">
        <f t="shared" si="5"/>
        <v>32</v>
      </c>
      <c r="B44" s="3" t="s">
        <v>102</v>
      </c>
      <c r="C44" s="8"/>
      <c r="D44" s="8"/>
      <c r="E44" s="14" t="s">
        <v>38</v>
      </c>
      <c r="F44" s="8" t="s">
        <v>127</v>
      </c>
      <c r="G44" s="8" t="s">
        <v>128</v>
      </c>
      <c r="H44" s="8"/>
      <c r="I44" s="8"/>
      <c r="J44" s="8"/>
      <c r="K44" s="9">
        <v>1500</v>
      </c>
      <c r="L44" s="9"/>
    </row>
    <row r="45" spans="1:12" ht="47.25" x14ac:dyDescent="0.25">
      <c r="A45" s="8">
        <f t="shared" si="5"/>
        <v>33</v>
      </c>
      <c r="B45" s="3" t="s">
        <v>103</v>
      </c>
      <c r="C45" s="8"/>
      <c r="D45" s="8"/>
      <c r="E45" s="14" t="s">
        <v>40</v>
      </c>
      <c r="F45" s="8" t="s">
        <v>127</v>
      </c>
      <c r="G45" s="8" t="s">
        <v>128</v>
      </c>
      <c r="H45" s="8"/>
      <c r="I45" s="8"/>
      <c r="J45" s="8"/>
      <c r="K45" s="9">
        <v>3000</v>
      </c>
      <c r="L45" s="9"/>
    </row>
    <row r="46" spans="1:12" ht="36.950000000000003" customHeight="1" x14ac:dyDescent="0.25">
      <c r="A46" s="8">
        <f t="shared" si="5"/>
        <v>34</v>
      </c>
      <c r="B46" s="36" t="s">
        <v>104</v>
      </c>
      <c r="C46" s="36"/>
      <c r="D46" s="36"/>
      <c r="E46" s="37" t="s">
        <v>105</v>
      </c>
      <c r="F46" s="8" t="s">
        <v>127</v>
      </c>
      <c r="G46" s="8" t="s">
        <v>128</v>
      </c>
      <c r="H46" s="38"/>
      <c r="I46" s="38"/>
      <c r="J46" s="38"/>
      <c r="K46" s="9">
        <v>1200</v>
      </c>
      <c r="L46" s="9"/>
    </row>
    <row r="47" spans="1:12" ht="36.950000000000003" customHeight="1" x14ac:dyDescent="0.25">
      <c r="A47" s="8">
        <f t="shared" si="5"/>
        <v>35</v>
      </c>
      <c r="B47" s="1" t="s">
        <v>106</v>
      </c>
      <c r="C47" s="13"/>
      <c r="D47" s="13"/>
      <c r="E47" s="14" t="s">
        <v>22</v>
      </c>
      <c r="F47" s="8" t="s">
        <v>127</v>
      </c>
      <c r="G47" s="8" t="s">
        <v>128</v>
      </c>
      <c r="H47" s="8"/>
      <c r="I47" s="8"/>
      <c r="J47" s="8"/>
      <c r="K47" s="9">
        <v>9000</v>
      </c>
      <c r="L47" s="9"/>
    </row>
    <row r="48" spans="1:12" ht="36.950000000000003" customHeight="1" x14ac:dyDescent="0.25">
      <c r="A48" s="8">
        <f t="shared" si="5"/>
        <v>36</v>
      </c>
      <c r="B48" s="1" t="s">
        <v>107</v>
      </c>
      <c r="C48" s="8"/>
      <c r="D48" s="8"/>
      <c r="E48" s="14" t="s">
        <v>30</v>
      </c>
      <c r="F48" s="8" t="s">
        <v>127</v>
      </c>
      <c r="G48" s="8" t="s">
        <v>128</v>
      </c>
      <c r="H48" s="8"/>
      <c r="I48" s="8"/>
      <c r="J48" s="8"/>
      <c r="K48" s="9">
        <v>8000</v>
      </c>
      <c r="L48" s="9"/>
    </row>
    <row r="49" spans="1:12" ht="36.950000000000003" customHeight="1" x14ac:dyDescent="0.25">
      <c r="A49" s="8">
        <f t="shared" si="5"/>
        <v>37</v>
      </c>
      <c r="B49" s="36" t="s">
        <v>108</v>
      </c>
      <c r="C49" s="36"/>
      <c r="D49" s="36"/>
      <c r="E49" s="37" t="s">
        <v>105</v>
      </c>
      <c r="F49" s="8" t="s">
        <v>127</v>
      </c>
      <c r="G49" s="8" t="s">
        <v>128</v>
      </c>
      <c r="H49" s="38"/>
      <c r="I49" s="38"/>
      <c r="J49" s="38"/>
      <c r="K49" s="9">
        <v>1500</v>
      </c>
      <c r="L49" s="9"/>
    </row>
    <row r="50" spans="1:12" ht="36.950000000000003" customHeight="1" x14ac:dyDescent="0.25">
      <c r="A50" s="8">
        <f t="shared" si="5"/>
        <v>38</v>
      </c>
      <c r="B50" s="3" t="s">
        <v>109</v>
      </c>
      <c r="C50" s="8"/>
      <c r="D50" s="8"/>
      <c r="E50" s="14" t="s">
        <v>96</v>
      </c>
      <c r="F50" s="8" t="s">
        <v>127</v>
      </c>
      <c r="G50" s="8" t="s">
        <v>128</v>
      </c>
      <c r="H50" s="8"/>
      <c r="I50" s="8"/>
      <c r="J50" s="8"/>
      <c r="K50" s="9">
        <v>1600</v>
      </c>
      <c r="L50" s="9"/>
    </row>
    <row r="51" spans="1:12" ht="36.950000000000003" customHeight="1" x14ac:dyDescent="0.25">
      <c r="A51" s="8">
        <f t="shared" si="5"/>
        <v>39</v>
      </c>
      <c r="B51" s="2" t="s">
        <v>110</v>
      </c>
      <c r="C51" s="8"/>
      <c r="D51" s="8"/>
      <c r="E51" s="14" t="s">
        <v>96</v>
      </c>
      <c r="F51" s="8" t="s">
        <v>127</v>
      </c>
      <c r="G51" s="8" t="s">
        <v>128</v>
      </c>
      <c r="H51" s="8"/>
      <c r="I51" s="8"/>
      <c r="J51" s="8"/>
      <c r="K51" s="9">
        <v>2500</v>
      </c>
      <c r="L51" s="9"/>
    </row>
    <row r="52" spans="1:12" ht="36.950000000000003" customHeight="1" x14ac:dyDescent="0.25">
      <c r="A52" s="8">
        <f t="shared" si="5"/>
        <v>40</v>
      </c>
      <c r="B52" s="1" t="s">
        <v>111</v>
      </c>
      <c r="C52" s="8"/>
      <c r="D52" s="8"/>
      <c r="E52" s="14" t="s">
        <v>38</v>
      </c>
      <c r="F52" s="8" t="s">
        <v>127</v>
      </c>
      <c r="G52" s="8" t="s">
        <v>128</v>
      </c>
      <c r="H52" s="8"/>
      <c r="I52" s="8"/>
      <c r="J52" s="8"/>
      <c r="K52" s="9">
        <v>3000</v>
      </c>
      <c r="L52" s="9"/>
    </row>
    <row r="53" spans="1:12" ht="36.950000000000003" customHeight="1" x14ac:dyDescent="0.25">
      <c r="A53" s="8">
        <f t="shared" si="5"/>
        <v>41</v>
      </c>
      <c r="B53" s="1" t="s">
        <v>112</v>
      </c>
      <c r="C53" s="8"/>
      <c r="D53" s="8"/>
      <c r="E53" s="14" t="s">
        <v>38</v>
      </c>
      <c r="F53" s="8" t="s">
        <v>127</v>
      </c>
      <c r="G53" s="8" t="s">
        <v>128</v>
      </c>
      <c r="H53" s="8"/>
      <c r="I53" s="8"/>
      <c r="J53" s="8"/>
      <c r="K53" s="9">
        <v>1400</v>
      </c>
      <c r="L53" s="9"/>
    </row>
    <row r="54" spans="1:12" ht="36.950000000000003" customHeight="1" x14ac:dyDescent="0.25">
      <c r="A54" s="8">
        <f t="shared" si="5"/>
        <v>42</v>
      </c>
      <c r="B54" s="1" t="s">
        <v>113</v>
      </c>
      <c r="C54" s="8"/>
      <c r="D54" s="8"/>
      <c r="E54" s="14" t="s">
        <v>38</v>
      </c>
      <c r="F54" s="8" t="s">
        <v>127</v>
      </c>
      <c r="G54" s="8" t="s">
        <v>128</v>
      </c>
      <c r="H54" s="8"/>
      <c r="I54" s="8"/>
      <c r="J54" s="8"/>
      <c r="K54" s="9">
        <v>1500</v>
      </c>
      <c r="L54" s="9"/>
    </row>
    <row r="55" spans="1:12" ht="36.950000000000003" customHeight="1" x14ac:dyDescent="0.25">
      <c r="A55" s="8">
        <f t="shared" si="5"/>
        <v>43</v>
      </c>
      <c r="B55" s="3" t="s">
        <v>114</v>
      </c>
      <c r="C55" s="8"/>
      <c r="D55" s="8"/>
      <c r="E55" s="14" t="s">
        <v>38</v>
      </c>
      <c r="F55" s="8" t="s">
        <v>127</v>
      </c>
      <c r="G55" s="8" t="s">
        <v>128</v>
      </c>
      <c r="H55" s="8"/>
      <c r="I55" s="8"/>
      <c r="J55" s="8"/>
      <c r="K55" s="9">
        <v>1500</v>
      </c>
      <c r="L55" s="9"/>
    </row>
    <row r="56" spans="1:12" ht="36.950000000000003" customHeight="1" x14ac:dyDescent="0.25">
      <c r="A56" s="8">
        <f t="shared" si="5"/>
        <v>44</v>
      </c>
      <c r="B56" s="3" t="s">
        <v>115</v>
      </c>
      <c r="C56" s="8"/>
      <c r="D56" s="8"/>
      <c r="E56" s="14" t="s">
        <v>40</v>
      </c>
      <c r="F56" s="8" t="s">
        <v>127</v>
      </c>
      <c r="G56" s="8" t="s">
        <v>128</v>
      </c>
      <c r="H56" s="8"/>
      <c r="I56" s="8"/>
      <c r="J56" s="8"/>
      <c r="K56" s="9">
        <v>3000</v>
      </c>
      <c r="L56" s="9"/>
    </row>
    <row r="57" spans="1:12" ht="36.950000000000003" customHeight="1" x14ac:dyDescent="0.25">
      <c r="A57" s="8">
        <f t="shared" si="5"/>
        <v>45</v>
      </c>
      <c r="B57" s="3" t="s">
        <v>116</v>
      </c>
      <c r="C57" s="8"/>
      <c r="D57" s="8"/>
      <c r="E57" s="14" t="s">
        <v>40</v>
      </c>
      <c r="F57" s="8" t="s">
        <v>127</v>
      </c>
      <c r="G57" s="8" t="s">
        <v>128</v>
      </c>
      <c r="H57" s="8"/>
      <c r="I57" s="8"/>
      <c r="J57" s="8"/>
      <c r="K57" s="9">
        <v>1000</v>
      </c>
      <c r="L57" s="9"/>
    </row>
    <row r="58" spans="1:12" ht="36.950000000000003" customHeight="1" x14ac:dyDescent="0.25">
      <c r="A58" s="8">
        <f t="shared" si="5"/>
        <v>46</v>
      </c>
      <c r="B58" s="3" t="s">
        <v>117</v>
      </c>
      <c r="C58" s="8"/>
      <c r="D58" s="8"/>
      <c r="E58" s="14" t="s">
        <v>40</v>
      </c>
      <c r="F58" s="8" t="s">
        <v>127</v>
      </c>
      <c r="G58" s="8" t="s">
        <v>128</v>
      </c>
      <c r="H58" s="8"/>
      <c r="I58" s="8"/>
      <c r="J58" s="8"/>
      <c r="K58" s="9">
        <v>4800</v>
      </c>
      <c r="L58" s="9"/>
    </row>
    <row r="59" spans="1:12" ht="36.950000000000003" customHeight="1" x14ac:dyDescent="0.25">
      <c r="A59" s="8">
        <f t="shared" si="5"/>
        <v>47</v>
      </c>
      <c r="B59" s="1" t="s">
        <v>118</v>
      </c>
      <c r="C59" s="9"/>
      <c r="D59" s="2"/>
      <c r="E59" s="14" t="s">
        <v>119</v>
      </c>
      <c r="F59" s="8" t="s">
        <v>127</v>
      </c>
      <c r="G59" s="8" t="s">
        <v>128</v>
      </c>
      <c r="H59" s="8"/>
      <c r="I59" s="8"/>
      <c r="J59" s="8"/>
      <c r="K59" s="9">
        <v>1200</v>
      </c>
      <c r="L59" s="9"/>
    </row>
    <row r="60" spans="1:12" ht="36.950000000000003" customHeight="1" x14ac:dyDescent="0.25">
      <c r="A60" s="8">
        <f t="shared" si="5"/>
        <v>48</v>
      </c>
      <c r="B60" s="3" t="s">
        <v>120</v>
      </c>
      <c r="C60" s="38"/>
      <c r="D60" s="38"/>
      <c r="E60" s="37" t="s">
        <v>105</v>
      </c>
      <c r="F60" s="8" t="s">
        <v>127</v>
      </c>
      <c r="G60" s="8" t="s">
        <v>128</v>
      </c>
      <c r="H60" s="38"/>
      <c r="I60" s="38"/>
      <c r="J60" s="38"/>
      <c r="K60" s="9">
        <v>1700</v>
      </c>
      <c r="L60" s="9"/>
    </row>
    <row r="61" spans="1:12" ht="36.950000000000003" customHeight="1" x14ac:dyDescent="0.25">
      <c r="A61" s="8">
        <f t="shared" si="5"/>
        <v>49</v>
      </c>
      <c r="B61" s="3" t="s">
        <v>121</v>
      </c>
      <c r="C61" s="38"/>
      <c r="D61" s="38"/>
      <c r="E61" s="37" t="s">
        <v>105</v>
      </c>
      <c r="F61" s="8" t="s">
        <v>127</v>
      </c>
      <c r="G61" s="8" t="s">
        <v>128</v>
      </c>
      <c r="H61" s="38"/>
      <c r="I61" s="38"/>
      <c r="J61" s="38"/>
      <c r="K61" s="9">
        <v>900</v>
      </c>
      <c r="L61" s="9"/>
    </row>
    <row r="62" spans="1:12" x14ac:dyDescent="0.25">
      <c r="A62" s="7" t="s">
        <v>6</v>
      </c>
      <c r="B62" s="10" t="s">
        <v>80</v>
      </c>
      <c r="C62" s="12"/>
      <c r="D62" s="12"/>
      <c r="E62" s="31"/>
      <c r="F62" s="12"/>
      <c r="G62" s="12"/>
      <c r="H62" s="20"/>
      <c r="I62" s="7">
        <f>SUM(I63:I73)</f>
        <v>2400</v>
      </c>
      <c r="J62" s="7">
        <f>SUM(J63:J73)</f>
        <v>2400</v>
      </c>
      <c r="K62" s="7">
        <f>SUM(K63:K73)</f>
        <v>14400</v>
      </c>
      <c r="L62" s="22"/>
    </row>
    <row r="63" spans="1:12" ht="78.75" x14ac:dyDescent="0.25">
      <c r="A63" s="8">
        <v>1</v>
      </c>
      <c r="B63" s="3" t="s">
        <v>43</v>
      </c>
      <c r="C63" s="8"/>
      <c r="D63" s="8"/>
      <c r="E63" s="32" t="s">
        <v>65</v>
      </c>
      <c r="F63" s="8" t="s">
        <v>127</v>
      </c>
      <c r="G63" s="8" t="s">
        <v>128</v>
      </c>
      <c r="H63" s="30" t="s">
        <v>152</v>
      </c>
      <c r="I63" s="16">
        <f>J63</f>
        <v>1200</v>
      </c>
      <c r="J63" s="16">
        <f>K63</f>
        <v>1200</v>
      </c>
      <c r="K63" s="9">
        <v>1200</v>
      </c>
      <c r="L63" s="9"/>
    </row>
    <row r="64" spans="1:12" ht="78.75" x14ac:dyDescent="0.25">
      <c r="A64" s="8">
        <f>A63+1</f>
        <v>2</v>
      </c>
      <c r="B64" s="3" t="s">
        <v>44</v>
      </c>
      <c r="C64" s="8"/>
      <c r="D64" s="8"/>
      <c r="E64" s="32" t="s">
        <v>65</v>
      </c>
      <c r="F64" s="8" t="s">
        <v>127</v>
      </c>
      <c r="G64" s="8" t="s">
        <v>128</v>
      </c>
      <c r="H64" s="30" t="s">
        <v>153</v>
      </c>
      <c r="I64" s="16">
        <f>J64</f>
        <v>1200</v>
      </c>
      <c r="J64" s="16">
        <f>K64</f>
        <v>1200</v>
      </c>
      <c r="K64" s="9">
        <v>1200</v>
      </c>
      <c r="L64" s="9"/>
    </row>
    <row r="65" spans="1:12" x14ac:dyDescent="0.25">
      <c r="A65" s="8">
        <f>A64+1</f>
        <v>3</v>
      </c>
      <c r="B65" s="3" t="s">
        <v>66</v>
      </c>
      <c r="C65" s="8"/>
      <c r="D65" s="8"/>
      <c r="E65" s="32" t="s">
        <v>65</v>
      </c>
      <c r="F65" s="8" t="s">
        <v>127</v>
      </c>
      <c r="G65" s="8" t="s">
        <v>128</v>
      </c>
      <c r="H65" s="16"/>
      <c r="I65" s="16"/>
      <c r="J65" s="16"/>
      <c r="K65" s="9">
        <v>1500</v>
      </c>
      <c r="L65" s="9"/>
    </row>
    <row r="66" spans="1:12" x14ac:dyDescent="0.25">
      <c r="A66" s="8">
        <f t="shared" ref="A66:A73" si="6">A65+1</f>
        <v>4</v>
      </c>
      <c r="B66" s="3" t="s">
        <v>67</v>
      </c>
      <c r="C66" s="8"/>
      <c r="D66" s="8"/>
      <c r="E66" s="32" t="s">
        <v>65</v>
      </c>
      <c r="F66" s="8" t="s">
        <v>127</v>
      </c>
      <c r="G66" s="8" t="s">
        <v>128</v>
      </c>
      <c r="H66" s="16"/>
      <c r="I66" s="16"/>
      <c r="J66" s="16"/>
      <c r="K66" s="9">
        <v>1000</v>
      </c>
      <c r="L66" s="9"/>
    </row>
    <row r="67" spans="1:12" x14ac:dyDescent="0.25">
      <c r="A67" s="8">
        <f t="shared" si="6"/>
        <v>5</v>
      </c>
      <c r="B67" s="3" t="s">
        <v>68</v>
      </c>
      <c r="C67" s="8"/>
      <c r="D67" s="8"/>
      <c r="E67" s="32" t="s">
        <v>65</v>
      </c>
      <c r="F67" s="8" t="s">
        <v>127</v>
      </c>
      <c r="G67" s="8" t="s">
        <v>128</v>
      </c>
      <c r="H67" s="16"/>
      <c r="I67" s="16"/>
      <c r="J67" s="16"/>
      <c r="K67" s="9">
        <v>1500</v>
      </c>
      <c r="L67" s="9"/>
    </row>
    <row r="68" spans="1:12" x14ac:dyDescent="0.25">
      <c r="A68" s="8">
        <f t="shared" si="6"/>
        <v>6</v>
      </c>
      <c r="B68" s="3" t="s">
        <v>69</v>
      </c>
      <c r="C68" s="8"/>
      <c r="D68" s="8"/>
      <c r="E68" s="32" t="s">
        <v>65</v>
      </c>
      <c r="F68" s="8" t="s">
        <v>127</v>
      </c>
      <c r="G68" s="8" t="s">
        <v>128</v>
      </c>
      <c r="H68" s="16"/>
      <c r="I68" s="16"/>
      <c r="J68" s="16"/>
      <c r="K68" s="9">
        <v>1500</v>
      </c>
      <c r="L68" s="9"/>
    </row>
    <row r="69" spans="1:12" x14ac:dyDescent="0.25">
      <c r="A69" s="8">
        <f t="shared" si="6"/>
        <v>7</v>
      </c>
      <c r="B69" s="3" t="s">
        <v>70</v>
      </c>
      <c r="C69" s="8"/>
      <c r="D69" s="8"/>
      <c r="E69" s="32" t="s">
        <v>65</v>
      </c>
      <c r="F69" s="8" t="s">
        <v>127</v>
      </c>
      <c r="G69" s="8" t="s">
        <v>128</v>
      </c>
      <c r="H69" s="16"/>
      <c r="I69" s="16"/>
      <c r="J69" s="16"/>
      <c r="K69" s="9">
        <v>1500</v>
      </c>
      <c r="L69" s="9"/>
    </row>
    <row r="70" spans="1:12" x14ac:dyDescent="0.25">
      <c r="A70" s="8">
        <f t="shared" si="6"/>
        <v>8</v>
      </c>
      <c r="B70" s="3" t="s">
        <v>71</v>
      </c>
      <c r="C70" s="8"/>
      <c r="D70" s="8"/>
      <c r="E70" s="32" t="s">
        <v>65</v>
      </c>
      <c r="F70" s="8" t="s">
        <v>127</v>
      </c>
      <c r="G70" s="8" t="s">
        <v>128</v>
      </c>
      <c r="H70" s="16"/>
      <c r="I70" s="16"/>
      <c r="J70" s="16"/>
      <c r="K70" s="9">
        <v>1000</v>
      </c>
      <c r="L70" s="9"/>
    </row>
    <row r="71" spans="1:12" x14ac:dyDescent="0.25">
      <c r="A71" s="8">
        <f t="shared" si="6"/>
        <v>9</v>
      </c>
      <c r="B71" s="3" t="s">
        <v>72</v>
      </c>
      <c r="C71" s="8"/>
      <c r="D71" s="8"/>
      <c r="E71" s="32" t="s">
        <v>65</v>
      </c>
      <c r="F71" s="8" t="s">
        <v>127</v>
      </c>
      <c r="G71" s="8" t="s">
        <v>128</v>
      </c>
      <c r="H71" s="16"/>
      <c r="I71" s="16"/>
      <c r="J71" s="16"/>
      <c r="K71" s="9">
        <v>1000</v>
      </c>
      <c r="L71" s="9"/>
    </row>
    <row r="72" spans="1:12" x14ac:dyDescent="0.25">
      <c r="A72" s="8">
        <f t="shared" si="6"/>
        <v>10</v>
      </c>
      <c r="B72" s="3" t="s">
        <v>73</v>
      </c>
      <c r="C72" s="8"/>
      <c r="D72" s="8"/>
      <c r="E72" s="32" t="s">
        <v>65</v>
      </c>
      <c r="F72" s="8" t="s">
        <v>127</v>
      </c>
      <c r="G72" s="8" t="s">
        <v>128</v>
      </c>
      <c r="H72" s="16"/>
      <c r="I72" s="16"/>
      <c r="J72" s="16"/>
      <c r="K72" s="9">
        <v>1500</v>
      </c>
      <c r="L72" s="9"/>
    </row>
    <row r="73" spans="1:12" x14ac:dyDescent="0.25">
      <c r="A73" s="8">
        <f t="shared" si="6"/>
        <v>11</v>
      </c>
      <c r="B73" s="3" t="s">
        <v>74</v>
      </c>
      <c r="C73" s="8"/>
      <c r="D73" s="8"/>
      <c r="E73" s="32" t="s">
        <v>65</v>
      </c>
      <c r="F73" s="8" t="s">
        <v>127</v>
      </c>
      <c r="G73" s="8" t="s">
        <v>128</v>
      </c>
      <c r="H73" s="16"/>
      <c r="I73" s="16"/>
      <c r="J73" s="16"/>
      <c r="K73" s="9">
        <v>1500</v>
      </c>
      <c r="L73" s="9"/>
    </row>
    <row r="74" spans="1:12" ht="19.5" customHeight="1" x14ac:dyDescent="0.25">
      <c r="A74" s="5" t="s">
        <v>8</v>
      </c>
      <c r="B74" s="17" t="s">
        <v>78</v>
      </c>
      <c r="C74" s="12"/>
      <c r="D74" s="12"/>
      <c r="E74" s="31"/>
      <c r="F74" s="12"/>
      <c r="G74" s="12"/>
      <c r="H74" s="20"/>
      <c r="I74" s="7">
        <f t="shared" ref="I74:J74" si="7">SUM(I75:I79)</f>
        <v>4650</v>
      </c>
      <c r="J74" s="7">
        <f t="shared" si="7"/>
        <v>4650</v>
      </c>
      <c r="K74" s="7">
        <f>SUM(K75:K81)</f>
        <v>34950</v>
      </c>
      <c r="L74" s="22"/>
    </row>
    <row r="75" spans="1:12" ht="78.75" x14ac:dyDescent="0.25">
      <c r="A75" s="19">
        <v>1</v>
      </c>
      <c r="B75" s="3" t="s">
        <v>45</v>
      </c>
      <c r="C75" s="15"/>
      <c r="D75" s="15"/>
      <c r="E75" s="32" t="s">
        <v>65</v>
      </c>
      <c r="F75" s="8" t="s">
        <v>127</v>
      </c>
      <c r="G75" s="8" t="s">
        <v>128</v>
      </c>
      <c r="H75" s="30" t="s">
        <v>154</v>
      </c>
      <c r="I75" s="16">
        <f>J75</f>
        <v>3000</v>
      </c>
      <c r="J75" s="16">
        <f>K75</f>
        <v>3000</v>
      </c>
      <c r="K75" s="9">
        <v>3000</v>
      </c>
      <c r="L75" s="13"/>
    </row>
    <row r="76" spans="1:12" ht="78.75" x14ac:dyDescent="0.25">
      <c r="A76" s="19">
        <f>A75+1</f>
        <v>2</v>
      </c>
      <c r="B76" s="3" t="s">
        <v>88</v>
      </c>
      <c r="C76" s="15"/>
      <c r="D76" s="15"/>
      <c r="E76" s="32" t="s">
        <v>65</v>
      </c>
      <c r="F76" s="8" t="s">
        <v>127</v>
      </c>
      <c r="G76" s="8" t="s">
        <v>128</v>
      </c>
      <c r="H76" s="30" t="s">
        <v>155</v>
      </c>
      <c r="I76" s="16">
        <f>J76</f>
        <v>1650</v>
      </c>
      <c r="J76" s="16">
        <f>K76</f>
        <v>1650</v>
      </c>
      <c r="K76" s="13">
        <v>1650</v>
      </c>
      <c r="L76" s="13"/>
    </row>
    <row r="77" spans="1:12" ht="31.5" x14ac:dyDescent="0.25">
      <c r="A77" s="19">
        <f t="shared" ref="A77:A81" si="8">A76+1</f>
        <v>3</v>
      </c>
      <c r="B77" s="3" t="s">
        <v>61</v>
      </c>
      <c r="C77" s="15"/>
      <c r="D77" s="15"/>
      <c r="E77" s="32" t="s">
        <v>65</v>
      </c>
      <c r="F77" s="8" t="s">
        <v>127</v>
      </c>
      <c r="G77" s="8" t="s">
        <v>128</v>
      </c>
      <c r="H77" s="16"/>
      <c r="I77" s="16"/>
      <c r="J77" s="16"/>
      <c r="K77" s="13">
        <v>11000</v>
      </c>
      <c r="L77" s="13"/>
    </row>
    <row r="78" spans="1:12" x14ac:dyDescent="0.25">
      <c r="A78" s="19">
        <f t="shared" si="8"/>
        <v>4</v>
      </c>
      <c r="B78" s="3" t="s">
        <v>165</v>
      </c>
      <c r="C78" s="15"/>
      <c r="D78" s="15"/>
      <c r="E78" s="32" t="s">
        <v>65</v>
      </c>
      <c r="F78" s="8" t="s">
        <v>127</v>
      </c>
      <c r="G78" s="8" t="s">
        <v>128</v>
      </c>
      <c r="H78" s="16"/>
      <c r="I78" s="16"/>
      <c r="J78" s="16"/>
      <c r="K78" s="13">
        <v>5000</v>
      </c>
      <c r="L78" s="13"/>
    </row>
    <row r="79" spans="1:12" x14ac:dyDescent="0.25">
      <c r="A79" s="19">
        <f t="shared" si="8"/>
        <v>5</v>
      </c>
      <c r="B79" s="3" t="s">
        <v>62</v>
      </c>
      <c r="C79" s="15"/>
      <c r="D79" s="15"/>
      <c r="E79" s="32" t="s">
        <v>65</v>
      </c>
      <c r="F79" s="8" t="s">
        <v>127</v>
      </c>
      <c r="G79" s="8" t="s">
        <v>128</v>
      </c>
      <c r="H79" s="16"/>
      <c r="I79" s="16"/>
      <c r="J79" s="16"/>
      <c r="K79" s="15">
        <v>2300</v>
      </c>
      <c r="L79" s="13"/>
    </row>
    <row r="80" spans="1:12" x14ac:dyDescent="0.25">
      <c r="A80" s="19">
        <f t="shared" si="8"/>
        <v>6</v>
      </c>
      <c r="B80" s="3" t="s">
        <v>159</v>
      </c>
      <c r="C80" s="15"/>
      <c r="D80" s="15"/>
      <c r="E80" s="32" t="s">
        <v>65</v>
      </c>
      <c r="F80" s="8" t="s">
        <v>127</v>
      </c>
      <c r="G80" s="8" t="s">
        <v>128</v>
      </c>
      <c r="H80" s="16"/>
      <c r="I80" s="16"/>
      <c r="J80" s="16"/>
      <c r="K80" s="15">
        <v>2000</v>
      </c>
      <c r="L80" s="13"/>
    </row>
    <row r="81" spans="1:13" x14ac:dyDescent="0.25">
      <c r="A81" s="19">
        <f t="shared" si="8"/>
        <v>7</v>
      </c>
      <c r="B81" s="3" t="s">
        <v>168</v>
      </c>
      <c r="C81" s="15"/>
      <c r="D81" s="15"/>
      <c r="E81" s="32" t="s">
        <v>65</v>
      </c>
      <c r="F81" s="8" t="s">
        <v>127</v>
      </c>
      <c r="G81" s="8" t="s">
        <v>128</v>
      </c>
      <c r="H81" s="16"/>
      <c r="I81" s="16"/>
      <c r="J81" s="16"/>
      <c r="K81" s="15">
        <v>10000</v>
      </c>
      <c r="L81" s="13"/>
    </row>
    <row r="82" spans="1:13" x14ac:dyDescent="0.25">
      <c r="A82" s="5" t="s">
        <v>18</v>
      </c>
      <c r="B82" s="17" t="s">
        <v>79</v>
      </c>
      <c r="C82" s="18"/>
      <c r="D82" s="18"/>
      <c r="E82" s="31"/>
      <c r="F82" s="12"/>
      <c r="G82" s="12"/>
      <c r="H82" s="20"/>
      <c r="I82" s="20"/>
      <c r="J82" s="20"/>
      <c r="K82" s="11">
        <f>K83</f>
        <v>2000</v>
      </c>
      <c r="L82" s="17"/>
      <c r="M82" s="34"/>
    </row>
    <row r="83" spans="1:13" x14ac:dyDescent="0.25">
      <c r="A83" s="19">
        <v>1</v>
      </c>
      <c r="B83" s="13" t="s">
        <v>63</v>
      </c>
      <c r="C83" s="15"/>
      <c r="D83" s="15"/>
      <c r="E83" s="32"/>
      <c r="F83" s="8" t="s">
        <v>127</v>
      </c>
      <c r="G83" s="8" t="s">
        <v>128</v>
      </c>
      <c r="H83" s="16"/>
      <c r="I83" s="16"/>
      <c r="J83" s="16"/>
      <c r="K83" s="15">
        <v>2000</v>
      </c>
      <c r="L83" s="13"/>
    </row>
    <row r="84" spans="1:13" x14ac:dyDescent="0.25">
      <c r="A84" s="5" t="s">
        <v>20</v>
      </c>
      <c r="B84" s="10" t="s">
        <v>81</v>
      </c>
      <c r="C84" s="18"/>
      <c r="D84" s="18"/>
      <c r="E84" s="31"/>
      <c r="F84" s="12"/>
      <c r="G84" s="12"/>
      <c r="H84" s="20"/>
      <c r="I84" s="20"/>
      <c r="J84" s="20"/>
      <c r="K84" s="11">
        <f>K85</f>
        <v>2000</v>
      </c>
      <c r="L84" s="17"/>
    </row>
    <row r="85" spans="1:13" ht="14.1" customHeight="1" x14ac:dyDescent="0.25">
      <c r="A85" s="19">
        <v>1</v>
      </c>
      <c r="B85" s="2" t="s">
        <v>64</v>
      </c>
      <c r="C85" s="15"/>
      <c r="D85" s="15"/>
      <c r="E85" s="32" t="s">
        <v>65</v>
      </c>
      <c r="F85" s="8" t="s">
        <v>127</v>
      </c>
      <c r="G85" s="8" t="s">
        <v>128</v>
      </c>
      <c r="H85" s="16"/>
      <c r="I85" s="16"/>
      <c r="J85" s="16"/>
      <c r="K85" s="15">
        <v>2000</v>
      </c>
      <c r="L85" s="13"/>
    </row>
    <row r="86" spans="1:13" s="34" customFormat="1" x14ac:dyDescent="0.25">
      <c r="A86" s="5" t="s">
        <v>75</v>
      </c>
      <c r="B86" s="17" t="s">
        <v>16</v>
      </c>
      <c r="C86" s="11"/>
      <c r="D86" s="11"/>
      <c r="E86" s="6"/>
      <c r="F86" s="12"/>
      <c r="G86" s="12"/>
      <c r="H86" s="5"/>
      <c r="I86" s="5"/>
      <c r="J86" s="5"/>
      <c r="K86" s="11">
        <f>SUM(K87:K94)</f>
        <v>45900</v>
      </c>
      <c r="L86" s="11"/>
    </row>
    <row r="87" spans="1:13" s="34" customFormat="1" x14ac:dyDescent="0.25">
      <c r="A87" s="13">
        <v>1</v>
      </c>
      <c r="B87" s="14" t="s">
        <v>60</v>
      </c>
      <c r="C87" s="13"/>
      <c r="D87" s="13"/>
      <c r="E87" s="32" t="s">
        <v>65</v>
      </c>
      <c r="F87" s="8" t="s">
        <v>127</v>
      </c>
      <c r="G87" s="8" t="s">
        <v>128</v>
      </c>
      <c r="H87" s="16"/>
      <c r="I87" s="16"/>
      <c r="J87" s="16"/>
      <c r="K87" s="13">
        <v>17500</v>
      </c>
      <c r="L87" s="44"/>
    </row>
    <row r="88" spans="1:13" s="34" customFormat="1" x14ac:dyDescent="0.25">
      <c r="A88" s="13">
        <f>A87+1</f>
        <v>2</v>
      </c>
      <c r="B88" s="3" t="s">
        <v>171</v>
      </c>
      <c r="C88" s="13"/>
      <c r="D88" s="13"/>
      <c r="E88" s="32" t="s">
        <v>65</v>
      </c>
      <c r="F88" s="8" t="s">
        <v>127</v>
      </c>
      <c r="G88" s="8" t="s">
        <v>128</v>
      </c>
      <c r="H88" s="16"/>
      <c r="I88" s="16"/>
      <c r="J88" s="16"/>
      <c r="K88" s="13">
        <v>8500</v>
      </c>
      <c r="L88" s="44"/>
    </row>
    <row r="89" spans="1:13" s="34" customFormat="1" x14ac:dyDescent="0.25">
      <c r="A89" s="13">
        <f t="shared" ref="A89:A94" si="9">A88+1</f>
        <v>3</v>
      </c>
      <c r="B89" s="3" t="s">
        <v>172</v>
      </c>
      <c r="C89" s="13"/>
      <c r="D89" s="13"/>
      <c r="E89" s="32" t="s">
        <v>65</v>
      </c>
      <c r="F89" s="8" t="s">
        <v>127</v>
      </c>
      <c r="G89" s="8" t="s">
        <v>128</v>
      </c>
      <c r="H89" s="16"/>
      <c r="I89" s="16"/>
      <c r="J89" s="16"/>
      <c r="K89" s="13">
        <v>5000</v>
      </c>
      <c r="L89" s="44"/>
    </row>
    <row r="90" spans="1:13" s="34" customFormat="1" x14ac:dyDescent="0.25">
      <c r="A90" s="13">
        <f t="shared" si="9"/>
        <v>4</v>
      </c>
      <c r="B90" s="3" t="s">
        <v>173</v>
      </c>
      <c r="C90" s="13"/>
      <c r="D90" s="13"/>
      <c r="E90" s="32" t="s">
        <v>65</v>
      </c>
      <c r="F90" s="8" t="s">
        <v>127</v>
      </c>
      <c r="G90" s="8" t="s">
        <v>128</v>
      </c>
      <c r="H90" s="16"/>
      <c r="I90" s="16"/>
      <c r="J90" s="16"/>
      <c r="K90" s="13">
        <v>2000</v>
      </c>
      <c r="L90" s="44"/>
    </row>
    <row r="91" spans="1:13" s="23" customFormat="1" x14ac:dyDescent="0.25">
      <c r="A91" s="13">
        <f t="shared" si="9"/>
        <v>5</v>
      </c>
      <c r="B91" s="3" t="s">
        <v>178</v>
      </c>
      <c r="C91" s="13"/>
      <c r="D91" s="13"/>
      <c r="E91" s="32" t="s">
        <v>65</v>
      </c>
      <c r="F91" s="8" t="s">
        <v>127</v>
      </c>
      <c r="G91" s="8" t="s">
        <v>128</v>
      </c>
      <c r="H91" s="16"/>
      <c r="I91" s="16"/>
      <c r="J91" s="16"/>
      <c r="K91" s="13">
        <v>2700</v>
      </c>
      <c r="L91" s="13"/>
    </row>
    <row r="92" spans="1:13" s="23" customFormat="1" x14ac:dyDescent="0.25">
      <c r="A92" s="13">
        <f t="shared" si="9"/>
        <v>6</v>
      </c>
      <c r="B92" s="3" t="s">
        <v>174</v>
      </c>
      <c r="C92" s="13"/>
      <c r="D92" s="13"/>
      <c r="E92" s="32" t="s">
        <v>65</v>
      </c>
      <c r="F92" s="8" t="s">
        <v>127</v>
      </c>
      <c r="G92" s="8" t="s">
        <v>128</v>
      </c>
      <c r="H92" s="16"/>
      <c r="I92" s="16"/>
      <c r="J92" s="16"/>
      <c r="K92" s="13">
        <v>6000</v>
      </c>
      <c r="L92" s="13"/>
    </row>
    <row r="93" spans="1:13" s="23" customFormat="1" x14ac:dyDescent="0.25">
      <c r="A93" s="13">
        <f t="shared" si="9"/>
        <v>7</v>
      </c>
      <c r="B93" s="3" t="s">
        <v>175</v>
      </c>
      <c r="C93" s="13"/>
      <c r="D93" s="13"/>
      <c r="E93" s="32" t="s">
        <v>65</v>
      </c>
      <c r="F93" s="8" t="s">
        <v>127</v>
      </c>
      <c r="G93" s="8" t="s">
        <v>128</v>
      </c>
      <c r="H93" s="16"/>
      <c r="I93" s="16"/>
      <c r="J93" s="16"/>
      <c r="K93" s="13">
        <v>500</v>
      </c>
      <c r="L93" s="13"/>
    </row>
    <row r="94" spans="1:13" s="23" customFormat="1" x14ac:dyDescent="0.25">
      <c r="A94" s="13">
        <f t="shared" si="9"/>
        <v>8</v>
      </c>
      <c r="B94" s="3" t="s">
        <v>176</v>
      </c>
      <c r="C94" s="13"/>
      <c r="D94" s="13"/>
      <c r="E94" s="32" t="s">
        <v>65</v>
      </c>
      <c r="F94" s="8" t="s">
        <v>127</v>
      </c>
      <c r="G94" s="8" t="s">
        <v>128</v>
      </c>
      <c r="H94" s="16"/>
      <c r="I94" s="16"/>
      <c r="J94" s="16"/>
      <c r="K94" s="13">
        <v>3700</v>
      </c>
      <c r="L94" s="13"/>
    </row>
    <row r="95" spans="1:13" s="34" customFormat="1" x14ac:dyDescent="0.25">
      <c r="A95" s="5" t="s">
        <v>76</v>
      </c>
      <c r="B95" s="6" t="s">
        <v>158</v>
      </c>
      <c r="C95" s="11"/>
      <c r="D95" s="11"/>
      <c r="E95" s="33"/>
      <c r="F95" s="12"/>
      <c r="G95" s="12"/>
      <c r="H95" s="21"/>
      <c r="I95" s="21"/>
      <c r="J95" s="21"/>
      <c r="K95" s="17">
        <f>K96</f>
        <v>1500</v>
      </c>
      <c r="L95" s="11"/>
    </row>
    <row r="96" spans="1:13" ht="31.5" x14ac:dyDescent="0.25">
      <c r="A96" s="19">
        <v>1</v>
      </c>
      <c r="B96" s="3" t="s">
        <v>162</v>
      </c>
      <c r="C96" s="15"/>
      <c r="D96" s="15"/>
      <c r="E96" s="32" t="s">
        <v>65</v>
      </c>
      <c r="F96" s="8" t="s">
        <v>127</v>
      </c>
      <c r="G96" s="8" t="s">
        <v>128</v>
      </c>
      <c r="H96" s="16"/>
      <c r="I96" s="16"/>
      <c r="J96" s="16"/>
      <c r="K96" s="13">
        <v>1500</v>
      </c>
      <c r="L96" s="15"/>
    </row>
    <row r="97" spans="1:12" s="34" customFormat="1" x14ac:dyDescent="0.25">
      <c r="A97" s="5" t="s">
        <v>77</v>
      </c>
      <c r="B97" s="6" t="s">
        <v>17</v>
      </c>
      <c r="C97" s="11"/>
      <c r="D97" s="11"/>
      <c r="E97" s="33"/>
      <c r="F97" s="12"/>
      <c r="G97" s="12"/>
      <c r="H97" s="21"/>
      <c r="I97" s="21"/>
      <c r="J97" s="21"/>
      <c r="K97" s="17">
        <f>K98</f>
        <v>5000</v>
      </c>
      <c r="L97" s="11"/>
    </row>
    <row r="98" spans="1:12" x14ac:dyDescent="0.25">
      <c r="A98" s="19">
        <v>1</v>
      </c>
      <c r="B98" s="3" t="s">
        <v>160</v>
      </c>
      <c r="C98" s="15"/>
      <c r="D98" s="15"/>
      <c r="E98" s="32" t="s">
        <v>65</v>
      </c>
      <c r="F98" s="8" t="s">
        <v>127</v>
      </c>
      <c r="G98" s="8" t="s">
        <v>128</v>
      </c>
      <c r="H98" s="16"/>
      <c r="I98" s="16"/>
      <c r="J98" s="16"/>
      <c r="K98" s="13">
        <v>5000</v>
      </c>
      <c r="L98" s="15"/>
    </row>
    <row r="99" spans="1:12" s="34" customFormat="1" x14ac:dyDescent="0.25">
      <c r="A99" s="5" t="s">
        <v>156</v>
      </c>
      <c r="B99" s="6" t="s">
        <v>129</v>
      </c>
      <c r="C99" s="11"/>
      <c r="D99" s="11"/>
      <c r="E99" s="33"/>
      <c r="F99" s="12"/>
      <c r="G99" s="12"/>
      <c r="H99" s="21"/>
      <c r="I99" s="21"/>
      <c r="J99" s="21"/>
      <c r="K99" s="17">
        <f>SUM(K100:K104)</f>
        <v>23200</v>
      </c>
      <c r="L99" s="28"/>
    </row>
    <row r="100" spans="1:12" x14ac:dyDescent="0.25">
      <c r="A100" s="19">
        <v>1</v>
      </c>
      <c r="B100" s="3" t="s">
        <v>161</v>
      </c>
      <c r="C100" s="9"/>
      <c r="D100" s="2"/>
      <c r="E100" s="32" t="s">
        <v>65</v>
      </c>
      <c r="F100" s="8" t="s">
        <v>127</v>
      </c>
      <c r="G100" s="8" t="s">
        <v>128</v>
      </c>
      <c r="H100" s="16"/>
      <c r="I100" s="16"/>
      <c r="J100" s="16"/>
      <c r="K100" s="13">
        <v>3200</v>
      </c>
      <c r="L100" s="29"/>
    </row>
    <row r="101" spans="1:12" ht="31.5" x14ac:dyDescent="0.25">
      <c r="A101" s="19">
        <v>2</v>
      </c>
      <c r="B101" s="3" t="s">
        <v>170</v>
      </c>
      <c r="C101" s="9"/>
      <c r="D101" s="2"/>
      <c r="E101" s="32" t="s">
        <v>65</v>
      </c>
      <c r="F101" s="8" t="s">
        <v>127</v>
      </c>
      <c r="G101" s="8" t="s">
        <v>128</v>
      </c>
      <c r="H101" s="16"/>
      <c r="I101" s="16"/>
      <c r="J101" s="16"/>
      <c r="K101" s="13">
        <v>2000</v>
      </c>
      <c r="L101" s="29"/>
    </row>
    <row r="102" spans="1:12" s="34" customFormat="1" x14ac:dyDescent="0.25">
      <c r="A102" s="5" t="s">
        <v>157</v>
      </c>
      <c r="B102" s="6" t="s">
        <v>164</v>
      </c>
      <c r="C102" s="11"/>
      <c r="D102" s="11"/>
      <c r="E102" s="33"/>
      <c r="F102" s="12"/>
      <c r="G102" s="12"/>
      <c r="H102" s="21"/>
      <c r="I102" s="21"/>
      <c r="J102" s="21"/>
      <c r="K102" s="17">
        <f>K103</f>
        <v>2000</v>
      </c>
      <c r="L102" s="28"/>
    </row>
    <row r="103" spans="1:12" x14ac:dyDescent="0.25">
      <c r="A103" s="19">
        <v>1</v>
      </c>
      <c r="B103" s="3" t="s">
        <v>163</v>
      </c>
      <c r="C103" s="9"/>
      <c r="D103" s="2"/>
      <c r="E103" s="32" t="s">
        <v>65</v>
      </c>
      <c r="F103" s="8" t="s">
        <v>127</v>
      </c>
      <c r="G103" s="8" t="s">
        <v>128</v>
      </c>
      <c r="H103" s="16"/>
      <c r="I103" s="16"/>
      <c r="J103" s="16"/>
      <c r="K103" s="13">
        <v>2000</v>
      </c>
      <c r="L103" s="29"/>
    </row>
    <row r="104" spans="1:12" s="34" customFormat="1" x14ac:dyDescent="0.25">
      <c r="A104" s="5" t="s">
        <v>157</v>
      </c>
      <c r="B104" s="6" t="s">
        <v>19</v>
      </c>
      <c r="C104" s="11"/>
      <c r="D104" s="11"/>
      <c r="E104" s="33"/>
      <c r="F104" s="12"/>
      <c r="G104" s="12"/>
      <c r="H104" s="21"/>
      <c r="I104" s="21"/>
      <c r="J104" s="21"/>
      <c r="K104" s="17">
        <f>SUM(K105:K108)</f>
        <v>14000</v>
      </c>
      <c r="L104" s="28"/>
    </row>
    <row r="105" spans="1:12" x14ac:dyDescent="0.25">
      <c r="A105" s="19">
        <v>1</v>
      </c>
      <c r="B105" s="3" t="s">
        <v>166</v>
      </c>
      <c r="C105" s="9"/>
      <c r="D105" s="2"/>
      <c r="E105" s="32" t="s">
        <v>65</v>
      </c>
      <c r="F105" s="8" t="s">
        <v>127</v>
      </c>
      <c r="G105" s="8" t="s">
        <v>128</v>
      </c>
      <c r="H105" s="16"/>
      <c r="I105" s="16"/>
      <c r="J105" s="16"/>
      <c r="K105" s="13">
        <v>6000</v>
      </c>
      <c r="L105" s="29"/>
    </row>
    <row r="106" spans="1:12" s="41" customFormat="1" ht="47.25" x14ac:dyDescent="0.25">
      <c r="A106" s="19">
        <v>2</v>
      </c>
      <c r="B106" s="3" t="s">
        <v>167</v>
      </c>
      <c r="C106" s="9"/>
      <c r="D106" s="2"/>
      <c r="E106" s="32" t="s">
        <v>65</v>
      </c>
      <c r="F106" s="8" t="s">
        <v>127</v>
      </c>
      <c r="G106" s="8" t="s">
        <v>128</v>
      </c>
      <c r="H106" s="16"/>
      <c r="I106" s="16"/>
      <c r="J106" s="16"/>
      <c r="K106" s="13">
        <v>5000</v>
      </c>
      <c r="L106" s="29"/>
    </row>
    <row r="107" spans="1:12" s="41" customFormat="1" x14ac:dyDescent="0.25">
      <c r="A107" s="42">
        <v>3</v>
      </c>
      <c r="B107" s="3" t="s">
        <v>130</v>
      </c>
      <c r="C107" s="43"/>
      <c r="D107" s="43"/>
      <c r="E107" s="32" t="s">
        <v>65</v>
      </c>
      <c r="F107" s="8" t="s">
        <v>127</v>
      </c>
      <c r="G107" s="8" t="s">
        <v>128</v>
      </c>
      <c r="H107" s="43"/>
      <c r="I107" s="43"/>
      <c r="J107" s="43"/>
      <c r="K107" s="15">
        <v>3000</v>
      </c>
      <c r="L107" s="43"/>
    </row>
  </sheetData>
  <mergeCells count="16">
    <mergeCell ref="A1:L1"/>
    <mergeCell ref="A2:L2"/>
    <mergeCell ref="A3:L3"/>
    <mergeCell ref="L5:L6"/>
    <mergeCell ref="C5:C6"/>
    <mergeCell ref="D5:D6"/>
    <mergeCell ref="H5:J5"/>
    <mergeCell ref="H6:H7"/>
    <mergeCell ref="I6:I7"/>
    <mergeCell ref="J6:J7"/>
    <mergeCell ref="K5:K7"/>
    <mergeCell ref="A5:A7"/>
    <mergeCell ref="B5:B7"/>
    <mergeCell ref="E5:E7"/>
    <mergeCell ref="F5:F7"/>
    <mergeCell ref="G5:G7"/>
  </mergeCells>
  <phoneticPr fontId="4" type="noConversion"/>
  <dataValidations count="1">
    <dataValidation allowBlank="1" showInputMessage="1" sqref="C18:C20 C22 H100:J101 C59 E62:E85 E96 H98:J98 E98 E103 I75:J85 H62 H77:H85 H65:H74 I63:J73 H96:J96 E100:E101 H103:J103 E105:E107 H105:J106 E87:E94 H87:J94"/>
  </dataValidations>
  <printOptions horizontalCentered="1"/>
  <pageMargins left="0.59055118110236227" right="0.19685039370078741" top="0.59055118110236227" bottom="0.74803149606299213" header="0.31496062992125984" footer="0.31496062992125984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</dc:creator>
  <cp:lastModifiedBy>Administrator</cp:lastModifiedBy>
  <cp:lastPrinted>2026-07-28T08:21:00Z</cp:lastPrinted>
  <dcterms:created xsi:type="dcterms:W3CDTF">2024-12-05T07:18:19Z</dcterms:created>
  <dcterms:modified xsi:type="dcterms:W3CDTF">2026-07-29T06:36:54Z</dcterms:modified>
</cp:coreProperties>
</file>